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05" tabRatio="924" activeTab="8"/>
  </bookViews>
  <sheets>
    <sheet name="Лист1" sheetId="1" r:id="rId1"/>
    <sheet name="Лист2-3" sheetId="2" r:id="rId2"/>
    <sheet name="Лист4-5" sheetId="3" r:id="rId3"/>
    <sheet name="Лист6" sheetId="4" r:id="rId4"/>
    <sheet name="Лист7" sheetId="5" r:id="rId5"/>
    <sheet name="Лист8" sheetId="6" r:id="rId6"/>
    <sheet name="Лист9" sheetId="7" r:id="rId7"/>
    <sheet name="Лист10" sheetId="8" r:id="rId8"/>
    <sheet name="Лист11" sheetId="9" r:id="rId9"/>
    <sheet name="Лист12" sheetId="10" r:id="rId10"/>
    <sheet name="Лист13" sheetId="11" r:id="rId11"/>
    <sheet name="Лист14" sheetId="12" r:id="rId12"/>
    <sheet name="Лист15" sheetId="13" r:id="rId13"/>
    <sheet name="Лист16" sheetId="14" r:id="rId14"/>
    <sheet name="Лист17" sheetId="15" r:id="rId15"/>
    <sheet name="Лист18" sheetId="16" r:id="rId16"/>
    <sheet name="Лист19" sheetId="17" r:id="rId17"/>
    <sheet name="Лист20" sheetId="18" r:id="rId18"/>
    <sheet name="Лист21" sheetId="19" r:id="rId19"/>
    <sheet name="Лист22" sheetId="20" r:id="rId20"/>
    <sheet name="Лист23" sheetId="21" r:id="rId21"/>
    <sheet name="Лист24" sheetId="22" r:id="rId22"/>
    <sheet name="Листы25-26" sheetId="23" r:id="rId23"/>
    <sheet name="Листы27-28" sheetId="24" r:id="rId24"/>
    <sheet name="Листы29-30" sheetId="25" r:id="rId25"/>
    <sheet name="Листы31-32" sheetId="26" r:id="rId26"/>
    <sheet name="Лист33" sheetId="27" r:id="rId27"/>
    <sheet name="Лист2" sheetId="28" r:id="rId28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fullCalcOnLoad="1"/>
</workbook>
</file>

<file path=xl/sharedStrings.xml><?xml version="1.0" encoding="utf-8"?>
<sst xmlns="http://schemas.openxmlformats.org/spreadsheetml/2006/main" count="3423" uniqueCount="1216">
  <si>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</si>
  <si>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</si>
  <si>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</si>
  <si>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</si>
  <si>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</si>
  <si>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</si>
  <si>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</si>
  <si>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</si>
  <si>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</si>
  <si>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</si>
  <si>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</si>
  <si>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</si>
  <si>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</si>
  <si>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</si>
  <si>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</si>
  <si>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</si>
  <si>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</si>
  <si>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</si>
  <si>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</si>
  <si>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</si>
  <si>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</si>
  <si>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</si>
  <si>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</si>
  <si>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</si>
  <si>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</si>
  <si>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</si>
  <si>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</si>
  <si>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</si>
  <si>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</si>
  <si>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</si>
  <si>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</si>
  <si>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</si>
  <si>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</si>
  <si>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</si>
  <si>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</si>
  <si>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</si>
  <si>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</si>
  <si>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</si>
  <si>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</si>
  <si>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</si>
  <si>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</si>
  <si>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</si>
  <si>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</si>
  <si>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</si>
  <si>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</si>
  <si>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</si>
  <si>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</si>
  <si>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</si>
  <si>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</si>
  <si>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</si>
  <si>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</si>
  <si>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</si>
  <si>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</si>
  <si>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</si>
  <si>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</si>
  <si>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</si>
  <si>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</si>
  <si>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</si>
  <si>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</si>
  <si>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</si>
  <si>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</si>
  <si>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</si>
  <si>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</si>
  <si>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</si>
  <si>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</si>
  <si>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</si>
  <si>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</si>
  <si>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</si>
  <si>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</si>
  <si>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</si>
  <si>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</si>
  <si>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</si>
  <si>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</si>
  <si>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</si>
  <si>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</si>
  <si>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</si>
  <si>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</si>
  <si>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</si>
  <si>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</si>
  <si>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</si>
  <si>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</si>
  <si>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</si>
  <si>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</si>
  <si>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</si>
  <si>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</si>
  <si>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</si>
  <si>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</si>
  <si>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</si>
  <si>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</si>
  <si>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</si>
  <si>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</si>
  <si>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</si>
  <si>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</si>
  <si>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</si>
  <si>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</si>
  <si>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</si>
  <si>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</si>
  <si>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</si>
  <si>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</si>
  <si>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</si>
  <si>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</si>
  <si>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</si>
  <si>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</si>
  <si>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</si>
  <si>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</si>
  <si>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</si>
  <si>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</si>
  <si>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</si>
  <si>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</si>
  <si>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</si>
  <si>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</si>
  <si>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</si>
  <si>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</si>
  <si>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</si>
  <si>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</si>
  <si>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</si>
  <si>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</si>
  <si>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</si>
  <si>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</si>
  <si>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</si>
  <si>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</si>
  <si>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</si>
  <si>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</si>
  <si>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</si>
  <si>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</si>
  <si>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</si>
  <si>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</si>
  <si>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</si>
  <si>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</si>
  <si>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</si>
  <si>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</si>
  <si>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</si>
  <si>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</si>
  <si>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</si>
  <si>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</si>
  <si>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</si>
  <si>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</si>
  <si>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</si>
  <si>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</si>
  <si>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</si>
  <si>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</si>
  <si>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</si>
  <si>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</si>
  <si>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</si>
  <si>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</si>
  <si>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</si>
  <si>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</si>
  <si>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</si>
  <si>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</si>
  <si>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</si>
  <si>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</si>
  <si>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</si>
  <si>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</si>
  <si>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</si>
  <si>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</si>
  <si>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</si>
  <si>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</si>
  <si>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</si>
  <si>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</si>
  <si>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</si>
  <si>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</si>
  <si>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</si>
  <si>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</si>
  <si>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</si>
  <si>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</si>
  <si>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</si>
  <si>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</si>
  <si>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</si>
  <si>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</si>
  <si>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</si>
  <si>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</si>
  <si>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</si>
  <si>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</si>
  <si>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</si>
  <si>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</si>
  <si>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</si>
  <si>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</si>
  <si>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</si>
  <si>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</si>
  <si>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</si>
  <si>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</si>
  <si>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</si>
  <si>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</si>
  <si>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</si>
  <si>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</si>
  <si>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</si>
  <si>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</si>
  <si>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</si>
  <si>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</si>
  <si>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</si>
  <si>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</si>
  <si>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</si>
  <si>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</si>
  <si>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</si>
  <si>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</si>
  <si>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</si>
  <si>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</si>
  <si>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</si>
  <si>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</si>
  <si>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</si>
  <si>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</si>
  <si>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</si>
  <si>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</si>
  <si>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</si>
  <si>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</si>
  <si>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</si>
  <si>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</si>
  <si>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</si>
  <si>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</si>
  <si>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</si>
  <si>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</si>
  <si>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</si>
  <si>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</si>
  <si>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</si>
  <si>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</si>
  <si>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</si>
  <si>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</si>
  <si>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</si>
  <si>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</si>
  <si>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</si>
  <si>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</si>
  <si>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</si>
  <si>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</si>
  <si>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</si>
  <si>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</si>
  <si>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</si>
  <si>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</si>
  <si>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</si>
  <si>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</si>
  <si>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</si>
  <si>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</si>
  <si>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</si>
  <si>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</si>
  <si>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</si>
  <si>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</si>
  <si>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</si>
  <si>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</si>
  <si>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</si>
  <si>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</si>
  <si>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</si>
  <si>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</si>
  <si>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</si>
  <si>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</si>
  <si>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</si>
  <si>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</si>
  <si>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</si>
  <si>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</si>
  <si>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</si>
  <si>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</si>
  <si>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</si>
  <si>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</si>
  <si>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</si>
  <si>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</si>
  <si>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</si>
  <si>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</si>
  <si>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</si>
  <si>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</si>
  <si>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</si>
  <si>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</si>
  <si>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</si>
  <si>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</si>
  <si>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</si>
  <si>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</si>
  <si>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</si>
  <si>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</si>
  <si>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</si>
  <si>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</si>
  <si>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</si>
  <si>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</si>
  <si>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</si>
  <si>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</si>
  <si>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</si>
  <si>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</si>
  <si>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</si>
  <si>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</si>
  <si>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</si>
  <si>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</si>
  <si>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</si>
  <si>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</si>
  <si>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</si>
  <si>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</si>
  <si>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</rPr>
      <t>12</t>
    </r>
  </si>
  <si>
    <r>
      <t>из них:</t>
    </r>
    <r>
      <rPr>
        <vertAlign val="superscript"/>
        <sz val="10"/>
        <rFont val="Times New Roman"/>
        <family val="1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</si>
  <si>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</si>
  <si>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</si>
  <si>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</rPr>
      <t>15</t>
    </r>
  </si>
  <si>
    <t>2100</t>
  </si>
  <si>
    <t>1100</t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</si>
  <si>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</si>
  <si>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</si>
  <si>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</si>
  <si>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</si>
  <si>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</si>
  <si>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</si>
  <si>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</si>
  <si>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</si>
  <si>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</rPr>
      <t>15</t>
    </r>
    <r>
      <rPr>
        <sz val="8"/>
        <rFont val="Times New Roman"/>
        <family val="1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</si>
  <si>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</si>
  <si>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</si>
  <si>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</rPr>
      <t>21</t>
    </r>
  </si>
  <si>
    <r>
      <t>персонал, всего</t>
    </r>
    <r>
      <rPr>
        <vertAlign val="superscript"/>
        <sz val="10"/>
        <rFont val="Times New Roman"/>
        <family val="1"/>
      </rPr>
      <t>22</t>
    </r>
  </si>
  <si>
    <r>
      <t>ОМС</t>
    </r>
    <r>
      <rPr>
        <vertAlign val="superscript"/>
        <sz val="10"/>
        <rFont val="Times New Roman"/>
        <family val="1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</si>
  <si>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</si>
  <si>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</si>
  <si>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</si>
  <si>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</si>
  <si>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</si>
  <si>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</si>
  <si>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</si>
  <si>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</si>
  <si>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</si>
  <si>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</si>
  <si>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</si>
  <si>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</si>
  <si>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</si>
  <si>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</si>
  <si>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</si>
  <si>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</si>
  <si>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</si>
  <si>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</si>
  <si>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</si>
  <si>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</si>
  <si>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</si>
  <si>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</si>
  <si>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</si>
  <si>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</si>
  <si>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</si>
  <si>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</si>
  <si>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</si>
  <si>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</si>
  <si>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</si>
  <si>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</si>
  <si>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</si>
  <si>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</si>
  <si>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</si>
  <si>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</si>
  <si>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</si>
  <si>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</si>
  <si>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</si>
  <si>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</si>
  <si>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</si>
  <si>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</si>
  <si>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</si>
  <si>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</si>
  <si>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</si>
  <si>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</rPr>
      <t>17</t>
    </r>
    <r>
      <rPr>
        <sz val="8"/>
        <rFont val="Times New Roman"/>
        <family val="1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</si>
  <si>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>18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</si>
  <si>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</rPr>
      <t>19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</si>
  <si>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</rPr>
      <t>20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</si>
  <si>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</rPr>
      <t>21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</si>
  <si>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</rPr>
      <t>22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</si>
  <si>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</si>
  <si>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</si>
  <si>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</si>
  <si>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</si>
  <si>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</si>
  <si>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</si>
  <si>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</si>
  <si>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</si>
  <si>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</si>
  <si>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</si>
  <si>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</si>
  <si>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</si>
  <si>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</si>
  <si>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</si>
  <si>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</si>
  <si>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</si>
  <si>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</si>
  <si>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</si>
  <si>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</si>
  <si>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</si>
  <si>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</si>
  <si>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</si>
  <si>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</si>
  <si>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</si>
  <si>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</si>
  <si>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</si>
  <si>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</si>
  <si>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</si>
  <si>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</si>
  <si>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</si>
  <si>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</si>
  <si>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</si>
  <si>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</rPr>
      <t>23</t>
    </r>
    <r>
      <rPr>
        <sz val="8"/>
        <rFont val="Times New Roman"/>
        <family val="1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</si>
  <si>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</rPr>
      <t>24</t>
    </r>
    <r>
      <rPr>
        <sz val="8"/>
        <rFont val="Times New Roman"/>
        <family val="1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</si>
  <si>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</si>
  <si>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</si>
  <si>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</si>
  <si>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</si>
  <si>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</si>
  <si>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</si>
  <si>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</si>
  <si>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</si>
  <si>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</si>
  <si>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</si>
  <si>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</si>
  <si>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</si>
  <si>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</si>
  <si>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</si>
  <si>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</si>
  <si>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</si>
  <si>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</si>
  <si>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</si>
  <si>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</si>
  <si>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</si>
  <si>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</si>
  <si>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</si>
  <si>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</si>
  <si>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</si>
  <si>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</si>
  <si>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</si>
  <si>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</si>
  <si>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</si>
  <si>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</si>
  <si>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</si>
  <si>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</si>
  <si>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</si>
  <si>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</rPr>
      <t>25</t>
    </r>
    <r>
      <rPr>
        <sz val="10"/>
        <rFont val="Times New Roman"/>
        <family val="1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</si>
  <si>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</rPr>
      <t>26</t>
    </r>
    <r>
      <rPr>
        <sz val="10"/>
        <rFont val="Times New Roman"/>
        <family val="1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</si>
  <si>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</si>
  <si>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</si>
  <si>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</si>
  <si>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</si>
  <si>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</si>
  <si>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</si>
  <si>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</si>
  <si>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</si>
  <si>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</si>
  <si>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</si>
  <si>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</si>
  <si>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</si>
  <si>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</si>
  <si>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</si>
  <si>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</si>
  <si>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</si>
  <si>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</si>
  <si>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</si>
  <si>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</si>
  <si>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</si>
  <si>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</si>
  <si>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</si>
  <si>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</si>
  <si>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</si>
  <si>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</si>
  <si>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</si>
  <si>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</si>
  <si>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</si>
  <si>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</si>
  <si>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</si>
  <si>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</si>
  <si>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</si>
  <si>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</si>
  <si>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</si>
  <si>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</si>
  <si>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</si>
  <si>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</si>
  <si>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</si>
  <si>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</si>
  <si>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</si>
  <si>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</si>
  <si>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</si>
  <si>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</si>
  <si>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</si>
  <si>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</si>
  <si>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</si>
  <si>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</si>
  <si>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</si>
  <si>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</si>
  <si>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</si>
  <si>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</si>
  <si>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</si>
  <si>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</si>
  <si>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</si>
  <si>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</si>
  <si>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</si>
  <si>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</si>
  <si>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</si>
  <si>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</si>
  <si>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</si>
  <si>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</si>
  <si>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</si>
  <si>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</si>
  <si>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</si>
  <si>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</si>
  <si>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</si>
  <si>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</si>
  <si>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</si>
  <si>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</si>
  <si>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</si>
  <si>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</si>
  <si>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</si>
  <si>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</si>
  <si>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</si>
  <si>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</si>
  <si>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</si>
  <si>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</si>
  <si>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</si>
  <si>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</si>
  <si>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</si>
  <si>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</si>
  <si>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</si>
  <si>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</si>
  <si>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</si>
  <si>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</si>
  <si>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</si>
  <si>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</si>
  <si>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</si>
  <si>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</si>
  <si>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</si>
  <si>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</si>
  <si>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</si>
  <si>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</si>
  <si>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</si>
  <si>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</si>
  <si>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</si>
  <si>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</si>
  <si>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</si>
  <si>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</si>
  <si>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</si>
  <si>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</si>
  <si>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</si>
  <si>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</si>
  <si>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</si>
  <si>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</si>
  <si>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</si>
  <si>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</si>
  <si>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</si>
  <si>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</si>
  <si>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</si>
  <si>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</si>
  <si>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</si>
  <si>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</si>
  <si>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</si>
  <si>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</si>
  <si>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</si>
  <si>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</si>
  <si>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</si>
  <si>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</si>
  <si>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</si>
  <si>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</si>
  <si>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</si>
  <si>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</si>
  <si>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</si>
  <si>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</si>
  <si>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</si>
  <si>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</si>
  <si>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</si>
  <si>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</si>
  <si>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</si>
  <si>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</si>
  <si>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</si>
  <si>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</rPr>
      <t>27</t>
    </r>
    <r>
      <rPr>
        <sz val="8"/>
        <rFont val="Times New Roman"/>
        <family val="1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</si>
  <si>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</rPr>
      <t>28</t>
    </r>
    <r>
      <rPr>
        <sz val="8"/>
        <rFont val="Times New Roman"/>
        <family val="1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</si>
  <si>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</si>
  <si>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</si>
  <si>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</si>
  <si>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</si>
  <si>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</si>
  <si>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</si>
  <si>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</si>
  <si>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</si>
  <si>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</si>
  <si>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</si>
  <si>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</si>
  <si>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</si>
  <si>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</si>
  <si>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</si>
  <si>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</si>
  <si>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</si>
  <si>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</si>
  <si>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</si>
  <si>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</si>
  <si>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</si>
  <si>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</si>
  <si>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</si>
  <si>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</si>
  <si>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</si>
  <si>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</si>
  <si>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</si>
  <si>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</si>
  <si>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</si>
  <si>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</si>
  <si>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</si>
  <si>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</si>
  <si>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</si>
  <si>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</si>
  <si>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</si>
  <si>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</si>
  <si>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</si>
  <si>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</si>
  <si>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</si>
  <si>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</si>
  <si>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</si>
  <si>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</si>
  <si>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</si>
  <si>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</si>
  <si>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</si>
  <si>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</si>
  <si>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</si>
  <si>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</si>
  <si>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</si>
  <si>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</si>
  <si>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</si>
  <si>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</si>
  <si>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</si>
  <si>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</si>
  <si>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</si>
  <si>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</si>
  <si>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</si>
  <si>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</si>
  <si>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</si>
  <si>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</si>
  <si>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</si>
  <si>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</si>
  <si>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</si>
  <si>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</si>
  <si>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</si>
  <si>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</si>
  <si>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</si>
  <si>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</si>
  <si>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</si>
  <si>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</si>
  <si>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</si>
  <si>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</si>
  <si>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</si>
  <si>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</si>
  <si>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</si>
  <si>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</si>
  <si>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</si>
  <si>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</si>
  <si>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</si>
  <si>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</si>
  <si>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</si>
  <si>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</si>
  <si>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</si>
  <si>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</si>
  <si>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</si>
  <si>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</si>
  <si>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</si>
  <si>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</si>
  <si>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</si>
  <si>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</si>
  <si>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</si>
  <si>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</si>
  <si>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</si>
  <si>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</si>
  <si>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</si>
  <si>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</si>
  <si>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</si>
  <si>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</si>
  <si>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</si>
  <si>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</si>
  <si>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</si>
  <si>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</si>
  <si>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</si>
  <si>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</si>
  <si>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</si>
  <si>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</si>
  <si>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</si>
  <si>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</si>
  <si>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</si>
  <si>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</si>
  <si>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</si>
  <si>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</si>
  <si>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</si>
  <si>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</si>
  <si>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</si>
  <si>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</si>
  <si>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</si>
  <si>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</si>
  <si>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</si>
  <si>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</si>
  <si>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</si>
  <si>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</si>
  <si>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</si>
  <si>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</si>
  <si>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</si>
  <si>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</si>
  <si>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</si>
  <si>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</si>
  <si>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</si>
  <si>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</si>
  <si>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</si>
  <si>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</si>
  <si>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</si>
  <si>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</si>
  <si>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</si>
  <si>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</si>
  <si>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</si>
  <si>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</si>
  <si>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</si>
  <si>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</si>
  <si>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</si>
  <si>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</si>
  <si>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</si>
  <si>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</si>
  <si>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</si>
  <si>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</si>
  <si>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</si>
  <si>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</si>
  <si>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</si>
  <si>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</si>
  <si>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</si>
  <si>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</si>
  <si>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</si>
  <si>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</si>
  <si>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</si>
  <si>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</si>
  <si>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</si>
  <si>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</si>
  <si>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</si>
  <si>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</si>
  <si>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</si>
  <si>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</si>
  <si>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</si>
  <si>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</rPr>
      <t>30</t>
    </r>
    <r>
      <rPr>
        <sz val="8"/>
        <rFont val="Times New Roman"/>
        <family val="1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</si>
  <si>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</si>
  <si>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</si>
  <si>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</si>
  <si>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</si>
  <si>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</si>
  <si>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</si>
  <si>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</si>
  <si>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</si>
  <si>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</si>
  <si>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</si>
  <si>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</si>
  <si>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</si>
  <si>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</si>
  <si>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</si>
  <si>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</si>
  <si>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</si>
  <si>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</si>
  <si>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</rPr>
      <t>31</t>
    </r>
    <r>
      <rPr>
        <sz val="8"/>
        <rFont val="Times New Roman"/>
        <family val="1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</si>
  <si>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</si>
  <si>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</si>
  <si>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</si>
  <si>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</si>
  <si>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</si>
  <si>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</si>
  <si>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</si>
  <si>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</si>
  <si>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</si>
  <si>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</si>
  <si>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</si>
  <si>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</si>
  <si>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</si>
  <si>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</si>
  <si>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</si>
  <si>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</si>
  <si>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</si>
  <si>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</si>
  <si>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</si>
  <si>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</si>
  <si>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</si>
  <si>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</si>
  <si>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</si>
  <si>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</si>
  <si>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</si>
  <si>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</si>
  <si>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</si>
  <si>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</si>
  <si>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</si>
  <si>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</si>
  <si>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</si>
  <si>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</si>
  <si>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</si>
  <si>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</si>
  <si>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</si>
  <si>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</si>
  <si>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</si>
  <si>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</si>
  <si>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</si>
  <si>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</si>
  <si>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</si>
  <si>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</si>
  <si>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</si>
  <si>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</si>
  <si>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</si>
  <si>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</si>
  <si>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</si>
  <si>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</si>
  <si>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</si>
  <si>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</si>
  <si>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</si>
  <si>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</si>
  <si>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</si>
  <si>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</si>
  <si>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</si>
  <si>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</rPr>
      <t>32</t>
    </r>
  </si>
  <si>
    <r>
      <t>в том числе:</t>
    </r>
    <r>
      <rPr>
        <vertAlign val="superscript"/>
        <sz val="8"/>
        <rFont val="Times New Roman"/>
        <family val="1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</si>
  <si>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</si>
  <si>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</si>
  <si>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</si>
  <si>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</si>
  <si>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</si>
  <si>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</si>
  <si>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</si>
  <si>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</si>
  <si>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</si>
  <si>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</si>
  <si>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</si>
  <si>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</si>
  <si>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</si>
  <si>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</si>
  <si>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</si>
  <si>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</si>
  <si>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</si>
  <si>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</si>
  <si>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</si>
  <si>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</si>
  <si>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</si>
  <si>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</si>
  <si>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</si>
  <si>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</si>
  <si>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</rPr>
      <t>32</t>
    </r>
    <r>
      <rPr>
        <sz val="7"/>
        <rFont val="Times New Roman"/>
        <family val="1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</si>
  <si>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</si>
  <si>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</si>
  <si>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</si>
  <si>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</si>
  <si>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</si>
  <si>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</si>
  <si>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</si>
  <si>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</si>
  <si>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</si>
  <si>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</si>
  <si>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</si>
  <si>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</si>
  <si>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</si>
  <si>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</si>
  <si>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</si>
  <si>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</si>
  <si>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</si>
  <si>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</si>
  <si>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</si>
  <si>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</si>
  <si>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</si>
  <si>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</si>
  <si>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</si>
  <si>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</si>
  <si>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</si>
  <si>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</si>
  <si>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</si>
  <si>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</si>
  <si>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</si>
  <si>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</si>
  <si>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</si>
  <si>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</si>
  <si>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</si>
  <si>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</si>
  <si>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</si>
  <si>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</si>
  <si>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</si>
  <si>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</si>
  <si>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</si>
  <si>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</si>
  <si>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</si>
  <si>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</si>
  <si>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</si>
  <si>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</si>
  <si>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</si>
  <si>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</si>
  <si>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</si>
  <si>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</si>
  <si>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</si>
  <si>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</si>
  <si>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</si>
  <si>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</si>
  <si>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</si>
  <si>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</si>
  <si>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</si>
  <si>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</si>
  <si>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</si>
  <si>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</si>
  <si>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</si>
  <si>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</si>
  <si>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</si>
  <si>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</si>
  <si>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</si>
  <si>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16</t>
    </r>
    <r>
      <rPr>
        <sz val="8"/>
        <rFont val="Times New Roman"/>
        <family val="1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</si>
  <si>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</si>
  <si>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</si>
  <si>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</si>
  <si>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</si>
  <si>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</si>
  <si>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</rPr>
      <t>26</t>
    </r>
    <r>
      <rPr>
        <sz val="8"/>
        <rFont val="Times New Roman"/>
        <family val="1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</si>
  <si>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</rPr>
      <t>25</t>
    </r>
    <r>
      <rPr>
        <sz val="8"/>
        <rFont val="Times New Roman"/>
        <family val="1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</si>
  <si>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</si>
  <si>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</si>
  <si>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</si>
  <si>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</si>
  <si>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</si>
  <si>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</si>
  <si>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</si>
  <si>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</si>
  <si>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</si>
  <si>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</si>
  <si>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</si>
  <si>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</si>
  <si>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</si>
  <si>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</si>
  <si>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</si>
  <si>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</si>
  <si>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</si>
  <si>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</si>
  <si>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</si>
  <si>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</si>
  <si>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</si>
  <si>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</si>
  <si>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</si>
  <si>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</si>
  <si>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</si>
  <si>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</rPr>
      <t>24.1</t>
    </r>
    <r>
      <rPr>
        <sz val="8"/>
        <rFont val="Times New Roman"/>
        <family val="1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</si>
  <si>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</si>
  <si>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</si>
  <si>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</si>
  <si>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</si>
  <si>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</si>
  <si>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</si>
  <si>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</si>
  <si>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</rPr>
      <t>35</t>
    </r>
  </si>
  <si>
    <r>
      <t>Комментарий</t>
    </r>
    <r>
      <rPr>
        <vertAlign val="superscript"/>
        <sz val="10"/>
        <rFont val="Times New Roman"/>
        <family val="1"/>
      </rPr>
      <t>36</t>
    </r>
  </si>
  <si>
    <r>
      <rPr>
        <vertAlign val="superscript"/>
        <sz val="8"/>
        <rFont val="Times New Roman"/>
        <family val="1"/>
      </rPr>
      <t>33</t>
    </r>
    <r>
      <rPr>
        <sz val="8"/>
        <rFont val="Times New Roman"/>
        <family val="1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</si>
  <si>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</rPr>
      <t>36</t>
    </r>
    <r>
      <rPr>
        <sz val="8"/>
        <rFont val="Times New Roman"/>
        <family val="1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</si>
  <si>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</rPr>
      <t>34</t>
    </r>
    <r>
      <rPr>
        <sz val="8"/>
        <rFont val="Times New Roman"/>
        <family val="1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</si>
  <si>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</rPr>
      <t>35</t>
    </r>
    <r>
      <rPr>
        <sz val="8"/>
        <rFont val="Times New Roman"/>
        <family val="1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</si>
  <si>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</si>
  <si>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</si>
  <si>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</si>
  <si>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</si>
  <si>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</si>
  <si>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</si>
  <si>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</si>
  <si>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</si>
  <si>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</si>
  <si>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</si>
  <si>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</si>
  <si>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</si>
  <si>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</si>
  <si>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</si>
  <si>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</si>
  <si>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</si>
  <si>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</si>
  <si>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</si>
  <si>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</si>
  <si>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</si>
  <si>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</si>
  <si>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</si>
  <si>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</si>
  <si>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</si>
  <si>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</si>
  <si>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</si>
  <si>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</si>
  <si>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</si>
  <si>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</si>
  <si>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</si>
  <si>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</si>
  <si>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</si>
  <si>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</si>
  <si>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</si>
  <si>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</si>
  <si>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</si>
  <si>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</si>
  <si>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</si>
  <si>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</si>
  <si>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</si>
  <si>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</si>
  <si>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</si>
  <si>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</si>
  <si>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</si>
  <si>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</si>
  <si>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</si>
  <si>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</si>
  <si>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</si>
  <si>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</si>
  <si>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</si>
  <si>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</si>
  <si>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</si>
  <si>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</si>
  <si>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</si>
  <si>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</si>
  <si>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</si>
  <si>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</si>
  <si>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</si>
  <si>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</si>
  <si>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</si>
  <si>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</si>
  <si>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</si>
  <si>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</si>
  <si>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</si>
  <si>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</si>
  <si>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</si>
  <si>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</si>
  <si>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</si>
  <si>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</si>
  <si>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</si>
  <si>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</si>
  <si>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</si>
  <si>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</si>
  <si>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</si>
  <si>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</si>
  <si>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</si>
  <si>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</si>
  <si>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</si>
  <si>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</si>
  <si>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</si>
  <si>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</si>
  <si>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</si>
  <si>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</si>
  <si>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</si>
  <si>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</si>
  <si>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</si>
  <si>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</si>
  <si>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</si>
  <si>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</si>
  <si>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</si>
  <si>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</si>
  <si>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</si>
  <si>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</si>
  <si>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</si>
  <si>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</si>
  <si>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</si>
  <si>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</si>
  <si>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</si>
  <si>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</si>
  <si>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</si>
  <si>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</si>
  <si>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</si>
  <si>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</si>
  <si>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</si>
  <si>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</si>
  <si>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</si>
  <si>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</si>
  <si>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</si>
  <si>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</si>
  <si>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</si>
  <si>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</si>
  <si>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</si>
  <si>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</si>
  <si>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</si>
  <si>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</si>
  <si>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</si>
  <si>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</si>
  <si>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</si>
  <si>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</si>
  <si>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</si>
  <si>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</si>
  <si>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</si>
  <si>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</si>
  <si>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</si>
  <si>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</si>
  <si>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</si>
  <si>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</si>
  <si>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</si>
  <si>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</si>
  <si>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</si>
  <si>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</si>
  <si>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</si>
  <si>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</si>
  <si>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</si>
  <si>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</si>
  <si>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</si>
  <si>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</si>
  <si>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</si>
  <si>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</si>
  <si>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</si>
  <si>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</si>
  <si>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</si>
  <si>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</si>
  <si>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</si>
  <si>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</si>
  <si>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</si>
  <si>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</si>
  <si>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</si>
  <si>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</si>
  <si>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</si>
  <si>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</si>
  <si>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</si>
  <si>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</si>
  <si>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</si>
  <si>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</si>
  <si>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</si>
  <si>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</si>
  <si>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</si>
  <si>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</si>
  <si>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</si>
  <si>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</si>
  <si>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</si>
  <si>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</si>
  <si>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</si>
  <si>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</si>
  <si>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</si>
  <si>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</si>
  <si>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</si>
  <si>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</si>
  <si>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</si>
  <si>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</si>
  <si>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</si>
  <si>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</si>
  <si>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</si>
  <si>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</si>
  <si>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</si>
  <si>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</si>
  <si>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</si>
  <si>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</si>
  <si>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</si>
  <si>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</si>
  <si>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</si>
  <si>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</si>
  <si>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</si>
  <si>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</si>
  <si>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</si>
  <si>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</si>
  <si>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</si>
  <si>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</si>
  <si>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</si>
  <si>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</si>
  <si>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</si>
  <si>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</si>
  <si>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</si>
  <si>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</si>
  <si>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</si>
  <si>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</si>
  <si>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</si>
  <si>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</si>
  <si>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</si>
  <si>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</si>
  <si>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</si>
  <si>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</si>
  <si>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</si>
  <si>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</si>
  <si>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</si>
  <si>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</si>
  <si>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</si>
  <si>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</si>
  <si>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</si>
  <si>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</si>
  <si>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</si>
  <si>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</si>
  <si>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</si>
  <si>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</si>
  <si>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</si>
  <si>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</si>
  <si>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</si>
  <si>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</si>
  <si>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</si>
  <si>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</si>
  <si>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</si>
  <si>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</si>
  <si>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</si>
  <si>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</si>
  <si>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</si>
  <si>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</si>
  <si>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</si>
  <si>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</si>
  <si>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</si>
  <si>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</si>
  <si>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</si>
  <si>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</rPr>
      <t>24.2</t>
    </r>
  </si>
  <si>
    <r>
      <rPr>
        <vertAlign val="superscript"/>
        <sz val="8"/>
        <rFont val="Times New Roman"/>
        <family val="1"/>
      </rPr>
      <t>24.2</t>
    </r>
    <r>
      <rPr>
        <sz val="8"/>
        <rFont val="Times New Roman"/>
        <family val="1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</si>
  <si>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</rPr>
      <t>24.3</t>
    </r>
  </si>
  <si>
    <r>
      <rPr>
        <vertAlign val="superscript"/>
        <sz val="8"/>
        <rFont val="Times New Roman"/>
        <family val="1"/>
      </rPr>
      <t>24.3</t>
    </r>
    <r>
      <rPr>
        <sz val="8"/>
        <rFont val="Times New Roman"/>
        <family val="1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</si>
  <si>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</si>
  <si>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</si>
  <si>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</si>
  <si>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</si>
  <si>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</si>
  <si>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</si>
  <si>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</si>
  <si>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</rPr>
      <t>29</t>
    </r>
    <r>
      <rPr>
        <sz val="8"/>
        <rFont val="Times New Roman"/>
        <family val="1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</si>
  <si>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 xml:space="preserve">января </t>
  </si>
  <si>
    <t>Главный специалист</t>
  </si>
  <si>
    <t>Директор</t>
  </si>
  <si>
    <t>232801001</t>
  </si>
  <si>
    <t>8-861-57-73-0-45</t>
  </si>
  <si>
    <t>января</t>
  </si>
  <si>
    <t xml:space="preserve">Муниципальное бюджетное общеобразовательное учреждение средняя общеобразовательная школа № 3 имени Семёна Васильевича Дубинского станицы Березанской муниципального образования Выселковский район </t>
  </si>
  <si>
    <t>2328007843</t>
  </si>
  <si>
    <t>Муниципальное бюджетное общеобразовательное учреждение средняя общеобразовательная школа № 3 имени Семёна Васильевича Дубинского станицы Березанской муниципального образования Выселковский район</t>
  </si>
  <si>
    <t>Кащенко А.Г.</t>
  </si>
  <si>
    <t>Андреев А.А.</t>
  </si>
  <si>
    <t xml:space="preserve">Муниципальное автономное общеобразовательное учреждение средняя общеобразовательная школа № 3 имени Семёна Васильевича Дубинского станицы Березанской муниципального образования Выселковский район </t>
  </si>
  <si>
    <t>Зем.участок</t>
  </si>
  <si>
    <t>23:05:0302049:76</t>
  </si>
  <si>
    <t>Выселковский район, ст.Березанская, ул.Ленина,28 «Б»</t>
  </si>
  <si>
    <t>03612407</t>
  </si>
  <si>
    <t>кв.м</t>
  </si>
  <si>
    <t>20 808.14</t>
  </si>
  <si>
    <t>Здание</t>
  </si>
  <si>
    <t>23:05:0302049:66</t>
  </si>
  <si>
    <t>1974</t>
  </si>
  <si>
    <t>гл.специалист</t>
  </si>
  <si>
    <t>Балиева Е.В.</t>
  </si>
  <si>
    <t>033D2207</t>
  </si>
  <si>
    <t>Муниципальное автономное общеобразовательное учреждение средняя общеобразовательная школа № 3 имени Семёна Васильевича Дубинского станицы Березанской муниципального образования Выселковский район</t>
  </si>
  <si>
    <t>925</t>
  </si>
  <si>
    <t>03612407101</t>
  </si>
  <si>
    <t>Администрация муниципального образования Выселковский район, в лице Управления образования администрации муниципального образования Выселковский район</t>
  </si>
  <si>
    <t>Муниципальное образование Выселковский район</t>
  </si>
  <si>
    <t>Гл.специалист</t>
  </si>
  <si>
    <t>88615776498</t>
  </si>
  <si>
    <t>Ведущий бухгалтер</t>
  </si>
  <si>
    <t>88615773045</t>
  </si>
  <si>
    <t>Мацко Л.С.</t>
  </si>
  <si>
    <t>за 2022 год</t>
  </si>
  <si>
    <t>24</t>
  </si>
  <si>
    <t>01.01.2024</t>
  </si>
  <si>
    <t>27</t>
  </si>
  <si>
    <t>февраля</t>
  </si>
  <si>
    <t>за 2023 год</t>
  </si>
  <si>
    <t>1 903 739</t>
  </si>
  <si>
    <t>47 415</t>
  </si>
  <si>
    <t>222 512</t>
  </si>
  <si>
    <t>1 604 066</t>
  </si>
  <si>
    <t>293 065</t>
  </si>
  <si>
    <t>157 453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</si>
</sst>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2" fontId="5" fillId="0" borderId="1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49" fontId="5" fillId="0" borderId="39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5" fillId="0" borderId="41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3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5" xfId="0" applyFont="1" applyBorder="1" applyAlignment="1">
      <alignment horizontal="left" indent="1"/>
    </xf>
    <xf numFmtId="0" fontId="5" fillId="0" borderId="36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4" fontId="5" fillId="0" borderId="13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 indent="2"/>
    </xf>
    <xf numFmtId="0" fontId="5" fillId="0" borderId="36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29" xfId="0" applyFont="1" applyBorder="1" applyAlignment="1">
      <alignment horizontal="left" indent="2"/>
    </xf>
    <xf numFmtId="0" fontId="5" fillId="0" borderId="25" xfId="0" applyFont="1" applyBorder="1" applyAlignment="1">
      <alignment horizontal="left" indent="2"/>
    </xf>
    <xf numFmtId="0" fontId="5" fillId="0" borderId="30" xfId="0" applyFont="1" applyBorder="1" applyAlignment="1">
      <alignment horizontal="left" indent="2"/>
    </xf>
    <xf numFmtId="4" fontId="5" fillId="0" borderId="16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18" xfId="0" applyFont="1" applyBorder="1" applyAlignment="1">
      <alignment horizontal="left" indent="2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3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33" borderId="16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5" fillId="0" borderId="32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41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left"/>
    </xf>
    <xf numFmtId="0" fontId="14" fillId="0" borderId="3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6" fillId="0" borderId="18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 inden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18" xfId="0" applyFont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9" fontId="15" fillId="0" borderId="12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49" fontId="5" fillId="0" borderId="3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J55"/>
  <sheetViews>
    <sheetView zoomScalePageLayoutView="0" workbookViewId="0" topLeftCell="A34">
      <selection activeCell="BY30" sqref="BY3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CS1" s="2" t="s">
        <v>0</v>
      </c>
    </row>
    <row r="2" s="3" customFormat="1" ht="11.25">
      <c r="CS2" s="2" t="s">
        <v>57</v>
      </c>
    </row>
    <row r="3" s="3" customFormat="1" ht="11.25">
      <c r="CS3" s="2" t="s">
        <v>58</v>
      </c>
    </row>
    <row r="4" s="3" customFormat="1" ht="11.25">
      <c r="CS4" s="2" t="s">
        <v>1</v>
      </c>
    </row>
    <row r="5" s="3" customFormat="1" ht="11.25">
      <c r="CS5" s="2" t="s">
        <v>2</v>
      </c>
    </row>
    <row r="6" s="3" customFormat="1" ht="11.25">
      <c r="CS6" s="2" t="s">
        <v>3</v>
      </c>
    </row>
    <row r="7" s="52" customFormat="1" ht="11.25">
      <c r="CS7" s="53" t="s">
        <v>928</v>
      </c>
    </row>
    <row r="8" spans="7:166" s="9" customFormat="1" ht="12.75">
      <c r="G8" s="46"/>
      <c r="DR8" s="46"/>
      <c r="DS8" s="46"/>
      <c r="FJ8" s="46"/>
    </row>
    <row r="9" s="46" customFormat="1" ht="12.75"/>
    <row r="10" spans="1:97" ht="15.75">
      <c r="A10" s="102" t="s">
        <v>889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</row>
    <row r="11" spans="1:97" ht="15.75">
      <c r="A11" s="102" t="s">
        <v>890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</row>
    <row r="12" spans="1:97" ht="15.75">
      <c r="A12" s="102" t="s">
        <v>891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</row>
    <row r="13" s="46" customFormat="1" ht="12.75"/>
    <row r="14" spans="87:97" ht="16.5" thickBot="1">
      <c r="CI14" s="103" t="s">
        <v>6</v>
      </c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</row>
    <row r="15" spans="1:166" s="9" customFormat="1" ht="12.75">
      <c r="A15" s="8"/>
      <c r="G15" s="46"/>
      <c r="AL15" s="46"/>
      <c r="AM15" s="46"/>
      <c r="AN15" s="46"/>
      <c r="AO15" s="44" t="s">
        <v>13</v>
      </c>
      <c r="AP15" s="76" t="s">
        <v>1175</v>
      </c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99">
        <v>20</v>
      </c>
      <c r="BB15" s="99"/>
      <c r="BC15" s="99"/>
      <c r="BD15" s="101" t="s">
        <v>1205</v>
      </c>
      <c r="BE15" s="101"/>
      <c r="BF15" s="101"/>
      <c r="BG15" s="50" t="s">
        <v>14</v>
      </c>
      <c r="BH15" s="46"/>
      <c r="CG15" s="10" t="s">
        <v>7</v>
      </c>
      <c r="CI15" s="104" t="s">
        <v>1206</v>
      </c>
      <c r="CJ15" s="105"/>
      <c r="CK15" s="105"/>
      <c r="CL15" s="105"/>
      <c r="CM15" s="105"/>
      <c r="CN15" s="105"/>
      <c r="CO15" s="105"/>
      <c r="CP15" s="105"/>
      <c r="CQ15" s="105"/>
      <c r="CR15" s="105"/>
      <c r="CS15" s="106"/>
      <c r="DR15" s="46"/>
      <c r="DS15" s="46"/>
      <c r="FJ15" s="46"/>
    </row>
    <row r="16" spans="1:166" s="9" customFormat="1" ht="12.75">
      <c r="A16" s="8"/>
      <c r="G16" s="46"/>
      <c r="CG16" s="10" t="s">
        <v>899</v>
      </c>
      <c r="CI16" s="94" t="s">
        <v>1193</v>
      </c>
      <c r="CJ16" s="95"/>
      <c r="CK16" s="95"/>
      <c r="CL16" s="95"/>
      <c r="CM16" s="95"/>
      <c r="CN16" s="95"/>
      <c r="CO16" s="95"/>
      <c r="CP16" s="95"/>
      <c r="CQ16" s="95"/>
      <c r="CR16" s="95"/>
      <c r="CS16" s="96"/>
      <c r="DR16" s="46"/>
      <c r="DS16" s="46"/>
      <c r="FJ16" s="46"/>
    </row>
    <row r="17" spans="1:97" s="46" customFormat="1" ht="12.75">
      <c r="A17" s="50"/>
      <c r="CG17" s="44" t="s">
        <v>900</v>
      </c>
      <c r="CI17" s="97"/>
      <c r="CJ17" s="77"/>
      <c r="CK17" s="77"/>
      <c r="CL17" s="77"/>
      <c r="CM17" s="77"/>
      <c r="CN17" s="77"/>
      <c r="CO17" s="77"/>
      <c r="CP17" s="77"/>
      <c r="CQ17" s="77"/>
      <c r="CR17" s="77"/>
      <c r="CS17" s="98"/>
    </row>
    <row r="18" spans="1:166" s="9" customFormat="1" ht="12.75">
      <c r="A18" s="8"/>
      <c r="G18" s="46"/>
      <c r="CG18" s="10" t="s">
        <v>9</v>
      </c>
      <c r="CI18" s="78" t="s">
        <v>1177</v>
      </c>
      <c r="CJ18" s="79"/>
      <c r="CK18" s="79"/>
      <c r="CL18" s="79"/>
      <c r="CM18" s="79"/>
      <c r="CN18" s="79"/>
      <c r="CO18" s="79"/>
      <c r="CP18" s="79"/>
      <c r="CQ18" s="79"/>
      <c r="CR18" s="79"/>
      <c r="CS18" s="80"/>
      <c r="DR18" s="46"/>
      <c r="DS18" s="46"/>
      <c r="FJ18" s="46"/>
    </row>
    <row r="19" spans="1:166" s="9" customFormat="1" ht="12.75">
      <c r="A19" s="8" t="s">
        <v>15</v>
      </c>
      <c r="G19" s="46"/>
      <c r="P19" s="76" t="s">
        <v>1194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CG19" s="10" t="s">
        <v>10</v>
      </c>
      <c r="CI19" s="78" t="s">
        <v>1173</v>
      </c>
      <c r="CJ19" s="79"/>
      <c r="CK19" s="79"/>
      <c r="CL19" s="79"/>
      <c r="CM19" s="79"/>
      <c r="CN19" s="79"/>
      <c r="CO19" s="79"/>
      <c r="CP19" s="79"/>
      <c r="CQ19" s="79"/>
      <c r="CR19" s="79"/>
      <c r="CS19" s="80"/>
      <c r="DR19" s="46"/>
      <c r="DS19" s="46"/>
      <c r="FJ19" s="46"/>
    </row>
    <row r="20" spans="1:97" s="46" customFormat="1" ht="12.75">
      <c r="A20" s="50" t="s">
        <v>892</v>
      </c>
      <c r="P20" s="76">
        <v>3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CG20" s="44"/>
      <c r="CI20" s="78"/>
      <c r="CJ20" s="79"/>
      <c r="CK20" s="79"/>
      <c r="CL20" s="79"/>
      <c r="CM20" s="79"/>
      <c r="CN20" s="79"/>
      <c r="CO20" s="79"/>
      <c r="CP20" s="79"/>
      <c r="CQ20" s="79"/>
      <c r="CR20" s="79"/>
      <c r="CS20" s="80"/>
    </row>
    <row r="21" spans="1:97" s="45" customFormat="1" ht="10.5">
      <c r="A21" s="54"/>
      <c r="P21" s="84" t="s">
        <v>926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55"/>
      <c r="CG21" s="56"/>
      <c r="CI21" s="85" t="s">
        <v>1195</v>
      </c>
      <c r="CJ21" s="86"/>
      <c r="CK21" s="86"/>
      <c r="CL21" s="86"/>
      <c r="CM21" s="86"/>
      <c r="CN21" s="86"/>
      <c r="CO21" s="86"/>
      <c r="CP21" s="86"/>
      <c r="CQ21" s="86"/>
      <c r="CR21" s="86"/>
      <c r="CS21" s="87"/>
    </row>
    <row r="22" spans="1:166" s="9" customFormat="1" ht="12.75">
      <c r="A22" s="8" t="s">
        <v>893</v>
      </c>
      <c r="G22" s="46"/>
      <c r="CG22" s="10"/>
      <c r="CI22" s="88"/>
      <c r="CJ22" s="89"/>
      <c r="CK22" s="89"/>
      <c r="CL22" s="89"/>
      <c r="CM22" s="89"/>
      <c r="CN22" s="89"/>
      <c r="CO22" s="89"/>
      <c r="CP22" s="89"/>
      <c r="CQ22" s="89"/>
      <c r="CR22" s="89"/>
      <c r="CS22" s="90"/>
      <c r="DR22" s="46"/>
      <c r="DS22" s="46"/>
      <c r="FJ22" s="46"/>
    </row>
    <row r="23" spans="1:97" s="46" customFormat="1" ht="12.75">
      <c r="A23" s="50" t="s">
        <v>894</v>
      </c>
      <c r="CG23" s="44"/>
      <c r="CI23" s="88"/>
      <c r="CJ23" s="89"/>
      <c r="CK23" s="89"/>
      <c r="CL23" s="89"/>
      <c r="CM23" s="89"/>
      <c r="CN23" s="89"/>
      <c r="CO23" s="89"/>
      <c r="CP23" s="89"/>
      <c r="CQ23" s="89"/>
      <c r="CR23" s="89"/>
      <c r="CS23" s="90"/>
    </row>
    <row r="24" spans="1:166" s="9" customFormat="1" ht="12.75">
      <c r="A24" s="8" t="s">
        <v>895</v>
      </c>
      <c r="G24" s="46"/>
      <c r="P24" s="76" t="s">
        <v>1197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CG24" s="10" t="s">
        <v>896</v>
      </c>
      <c r="CI24" s="91"/>
      <c r="CJ24" s="92"/>
      <c r="CK24" s="92"/>
      <c r="CL24" s="92"/>
      <c r="CM24" s="92"/>
      <c r="CN24" s="92"/>
      <c r="CO24" s="92"/>
      <c r="CP24" s="92"/>
      <c r="CQ24" s="92"/>
      <c r="CR24" s="92"/>
      <c r="CS24" s="93"/>
      <c r="DR24" s="46"/>
      <c r="DS24" s="46"/>
      <c r="FJ24" s="46"/>
    </row>
    <row r="25" spans="1:166" s="9" customFormat="1" ht="12.75">
      <c r="A25" s="8" t="s">
        <v>897</v>
      </c>
      <c r="G25" s="46"/>
      <c r="CI25" s="94" t="s">
        <v>1196</v>
      </c>
      <c r="CJ25" s="95"/>
      <c r="CK25" s="95"/>
      <c r="CL25" s="95"/>
      <c r="CM25" s="95"/>
      <c r="CN25" s="95"/>
      <c r="CO25" s="95"/>
      <c r="CP25" s="95"/>
      <c r="CQ25" s="95"/>
      <c r="CR25" s="95"/>
      <c r="CS25" s="96"/>
      <c r="DR25" s="46"/>
      <c r="DS25" s="46"/>
      <c r="FJ25" s="46"/>
    </row>
    <row r="26" spans="1:97" s="46" customFormat="1" ht="12.75">
      <c r="A26" s="50" t="s">
        <v>898</v>
      </c>
      <c r="P26" s="76" t="s">
        <v>1198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CG26" s="10" t="s">
        <v>12</v>
      </c>
      <c r="CI26" s="97"/>
      <c r="CJ26" s="77"/>
      <c r="CK26" s="77"/>
      <c r="CL26" s="77"/>
      <c r="CM26" s="77"/>
      <c r="CN26" s="77"/>
      <c r="CO26" s="77"/>
      <c r="CP26" s="77"/>
      <c r="CQ26" s="77"/>
      <c r="CR26" s="77"/>
      <c r="CS26" s="98"/>
    </row>
    <row r="27" spans="1:166" s="9" customFormat="1" ht="13.5" thickBot="1">
      <c r="A27" s="8" t="s">
        <v>19</v>
      </c>
      <c r="G27" s="46"/>
      <c r="CG27" s="10"/>
      <c r="CI27" s="81"/>
      <c r="CJ27" s="82"/>
      <c r="CK27" s="82"/>
      <c r="CL27" s="82"/>
      <c r="CM27" s="82"/>
      <c r="CN27" s="82"/>
      <c r="CO27" s="82"/>
      <c r="CP27" s="82"/>
      <c r="CQ27" s="82"/>
      <c r="CR27" s="82"/>
      <c r="CS27" s="83"/>
      <c r="DR27" s="46"/>
      <c r="DS27" s="46"/>
      <c r="FJ27" s="46"/>
    </row>
    <row r="28" spans="7:166" s="9" customFormat="1" ht="12.75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85:97" s="46" customFormat="1" ht="12.75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97" s="47" customFormat="1" ht="14.25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97" s="61" customFormat="1" ht="6.7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97" s="46" customFormat="1" ht="15" customHeight="1">
      <c r="A32" s="74" t="s">
        <v>904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</row>
    <row r="33" spans="1:97" s="46" customFormat="1" ht="15" customHeight="1">
      <c r="A33" s="75" t="s">
        <v>905</v>
      </c>
      <c r="B33" s="75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</row>
    <row r="34" spans="1:97" s="46" customFormat="1" ht="12.75">
      <c r="A34" s="50"/>
      <c r="CG34" s="44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47" customFormat="1" ht="14.25">
      <c r="A35" s="57" t="s">
        <v>902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.7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>
      <c r="A37" s="74" t="s">
        <v>904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</row>
    <row r="38" spans="1:97" s="46" customFormat="1" ht="15" customHeight="1">
      <c r="A38" s="75" t="s">
        <v>905</v>
      </c>
      <c r="B38" s="75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</row>
    <row r="39" spans="1:97" s="46" customFormat="1" ht="12.75">
      <c r="A39" s="50"/>
      <c r="CG39" s="44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47" customFormat="1" ht="14.25">
      <c r="A40" s="57" t="s">
        <v>903</v>
      </c>
      <c r="CG40" s="58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</row>
    <row r="41" spans="1:97" s="61" customFormat="1" ht="6.75">
      <c r="A41" s="60"/>
      <c r="CG41" s="62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46" customFormat="1" ht="15" customHeight="1">
      <c r="A42" s="74" t="s">
        <v>904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</row>
    <row r="43" spans="1:97" s="46" customFormat="1" ht="15" customHeight="1">
      <c r="A43" s="75" t="s">
        <v>905</v>
      </c>
      <c r="B43" s="7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</row>
    <row r="44" spans="1:97" s="46" customFormat="1" ht="12.75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6" customFormat="1" ht="12.75">
      <c r="A45" s="50"/>
      <c r="CG45" s="44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46" customFormat="1" ht="12.75">
      <c r="A46" s="50"/>
      <c r="CG46" s="44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46" customFormat="1" ht="12.75">
      <c r="A47" s="50" t="s">
        <v>49</v>
      </c>
      <c r="CG47" s="44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ht="15.75">
      <c r="A48" s="50" t="s">
        <v>92</v>
      </c>
    </row>
    <row r="49" spans="1:88" s="46" customFormat="1" ht="12.75">
      <c r="A49" s="50" t="s">
        <v>91</v>
      </c>
      <c r="O49" s="76" t="s">
        <v>1172</v>
      </c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BB49" s="76" t="s">
        <v>1180</v>
      </c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</row>
    <row r="50" spans="15:88" s="45" customFormat="1" ht="10.5">
      <c r="O50" s="100" t="s">
        <v>50</v>
      </c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BB50" s="100" t="s">
        <v>52</v>
      </c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</row>
    <row r="51" s="46" customFormat="1" ht="3" customHeight="1"/>
    <row r="52" spans="1:88" s="46" customFormat="1" ht="12.75">
      <c r="A52" s="50" t="s">
        <v>53</v>
      </c>
      <c r="O52" s="76" t="s">
        <v>1201</v>
      </c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BB52" s="77" t="s">
        <v>1202</v>
      </c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</row>
    <row r="53" spans="15:88" s="45" customFormat="1" ht="10.5">
      <c r="O53" s="100" t="s">
        <v>50</v>
      </c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BB53" s="100" t="s">
        <v>175</v>
      </c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</row>
    <row r="54" s="46" customFormat="1" ht="3" customHeight="1"/>
    <row r="55" spans="1:24" s="46" customFormat="1" ht="12.75">
      <c r="A55" s="44" t="s">
        <v>55</v>
      </c>
      <c r="B55" s="77" t="s">
        <v>1207</v>
      </c>
      <c r="C55" s="77"/>
      <c r="D55" s="77"/>
      <c r="E55" s="50" t="s">
        <v>56</v>
      </c>
      <c r="G55" s="77" t="s">
        <v>1208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99">
        <v>20</v>
      </c>
      <c r="S55" s="99"/>
      <c r="T55" s="99"/>
      <c r="U55" s="101" t="s">
        <v>1205</v>
      </c>
      <c r="V55" s="101"/>
      <c r="W55" s="101"/>
      <c r="X55" s="50" t="s">
        <v>14</v>
      </c>
    </row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</sheetData>
  <sheetProtection/>
  <mergeCells count="44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5:D55"/>
    <mergeCell ref="G55:Q55"/>
    <mergeCell ref="R55:T55"/>
    <mergeCell ref="O50:AU50"/>
    <mergeCell ref="BB50:CJ50"/>
    <mergeCell ref="U55:W55"/>
    <mergeCell ref="O53:AU53"/>
    <mergeCell ref="BB53:CJ53"/>
    <mergeCell ref="A33:B33"/>
    <mergeCell ref="A32:B32"/>
    <mergeCell ref="C32:CS32"/>
    <mergeCell ref="C33:CS33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3:B43"/>
    <mergeCell ref="C43:CS43"/>
    <mergeCell ref="O49:AU49"/>
    <mergeCell ref="BB49:CJ49"/>
    <mergeCell ref="O52:AU52"/>
    <mergeCell ref="BB52:CJ52"/>
    <mergeCell ref="A37:B37"/>
    <mergeCell ref="C37:CS37"/>
    <mergeCell ref="A38:B38"/>
    <mergeCell ref="C38:CS38"/>
    <mergeCell ref="A42:B42"/>
    <mergeCell ref="C42:CS42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portrait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EK41"/>
  <sheetViews>
    <sheetView zoomScalePageLayoutView="0" workbookViewId="0" topLeftCell="A1">
      <selection activeCell="AD18" sqref="AD18:EK31"/>
    </sheetView>
  </sheetViews>
  <sheetFormatPr defaultColWidth="1.37890625" defaultRowHeight="12.75"/>
  <cols>
    <col min="1" max="16384" width="1.37890625" style="1" customWidth="1"/>
  </cols>
  <sheetData>
    <row r="1" spans="1:141" s="14" customFormat="1" ht="15">
      <c r="A1" s="110" t="s">
        <v>297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ht="6" customHeight="1"/>
    <row r="3" spans="1:141" s="28" customFormat="1" ht="12.75" customHeight="1">
      <c r="A3" s="179" t="s">
        <v>248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11" t="s">
        <v>22</v>
      </c>
      <c r="Z3" s="179"/>
      <c r="AA3" s="179"/>
      <c r="AB3" s="179"/>
      <c r="AC3" s="108"/>
      <c r="AD3" s="109" t="s">
        <v>332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 t="s">
        <v>304</v>
      </c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 t="s">
        <v>302</v>
      </c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11"/>
    </row>
    <row r="4" spans="1:141" s="28" customFormat="1" ht="12.7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118" t="s">
        <v>25</v>
      </c>
      <c r="Z4" s="177"/>
      <c r="AA4" s="177"/>
      <c r="AB4" s="177"/>
      <c r="AC4" s="122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 t="s">
        <v>305</v>
      </c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225" t="s">
        <v>303</v>
      </c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2"/>
    </row>
    <row r="5" spans="1:141" s="28" customFormat="1" ht="12.7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118"/>
      <c r="Z5" s="177"/>
      <c r="AA5" s="177"/>
      <c r="AB5" s="177"/>
      <c r="AC5" s="122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226" t="s">
        <v>306</v>
      </c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1"/>
    </row>
    <row r="6" spans="1:141" s="28" customFormat="1" ht="12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118"/>
      <c r="Z6" s="177"/>
      <c r="AA6" s="177"/>
      <c r="AB6" s="177"/>
      <c r="AC6" s="122"/>
      <c r="AD6" s="223" t="s">
        <v>32</v>
      </c>
      <c r="AE6" s="223"/>
      <c r="AF6" s="223"/>
      <c r="AG6" s="223"/>
      <c r="AH6" s="223"/>
      <c r="AI6" s="223"/>
      <c r="AJ6" s="223"/>
      <c r="AK6" s="223"/>
      <c r="AL6" s="146" t="s">
        <v>139</v>
      </c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28"/>
      <c r="BZ6" s="120" t="s">
        <v>139</v>
      </c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 t="s">
        <v>139</v>
      </c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1"/>
    </row>
    <row r="7" spans="1:141" s="28" customFormat="1" ht="12.7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118"/>
      <c r="Z7" s="177"/>
      <c r="AA7" s="177"/>
      <c r="AB7" s="177"/>
      <c r="AC7" s="122"/>
      <c r="AD7" s="223"/>
      <c r="AE7" s="223"/>
      <c r="AF7" s="223"/>
      <c r="AG7" s="223"/>
      <c r="AH7" s="223"/>
      <c r="AI7" s="223"/>
      <c r="AJ7" s="223"/>
      <c r="AK7" s="223"/>
      <c r="AL7" s="146" t="s">
        <v>275</v>
      </c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28"/>
      <c r="BJ7" s="223" t="s">
        <v>276</v>
      </c>
      <c r="BK7" s="223"/>
      <c r="BL7" s="223"/>
      <c r="BM7" s="223"/>
      <c r="BN7" s="223"/>
      <c r="BO7" s="223"/>
      <c r="BP7" s="223"/>
      <c r="BQ7" s="223"/>
      <c r="BR7" s="111" t="s">
        <v>342</v>
      </c>
      <c r="BS7" s="179"/>
      <c r="BT7" s="179"/>
      <c r="BU7" s="179"/>
      <c r="BV7" s="179"/>
      <c r="BW7" s="179"/>
      <c r="BX7" s="179"/>
      <c r="BY7" s="108"/>
      <c r="BZ7" s="223" t="s">
        <v>331</v>
      </c>
      <c r="CA7" s="223"/>
      <c r="CB7" s="223"/>
      <c r="CC7" s="223"/>
      <c r="CD7" s="223"/>
      <c r="CE7" s="223"/>
      <c r="CF7" s="223"/>
      <c r="CG7" s="223"/>
      <c r="CH7" s="111" t="s">
        <v>328</v>
      </c>
      <c r="CI7" s="179"/>
      <c r="CJ7" s="179"/>
      <c r="CK7" s="179"/>
      <c r="CL7" s="179"/>
      <c r="CM7" s="179"/>
      <c r="CN7" s="179"/>
      <c r="CO7" s="108"/>
      <c r="CP7" s="120" t="s">
        <v>275</v>
      </c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1"/>
    </row>
    <row r="8" spans="1:141" s="28" customFormat="1" ht="12.7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118"/>
      <c r="Z8" s="177"/>
      <c r="AA8" s="177"/>
      <c r="AB8" s="177"/>
      <c r="AC8" s="122"/>
      <c r="AD8" s="223"/>
      <c r="AE8" s="223"/>
      <c r="AF8" s="223"/>
      <c r="AG8" s="223"/>
      <c r="AH8" s="223"/>
      <c r="AI8" s="223"/>
      <c r="AJ8" s="223"/>
      <c r="AK8" s="223"/>
      <c r="AL8" s="118" t="s">
        <v>32</v>
      </c>
      <c r="AM8" s="177"/>
      <c r="AN8" s="177"/>
      <c r="AO8" s="177"/>
      <c r="AP8" s="177"/>
      <c r="AQ8" s="177"/>
      <c r="AR8" s="177"/>
      <c r="AS8" s="122"/>
      <c r="AT8" s="111" t="s">
        <v>333</v>
      </c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08"/>
      <c r="BJ8" s="223" t="s">
        <v>338</v>
      </c>
      <c r="BK8" s="223"/>
      <c r="BL8" s="223"/>
      <c r="BM8" s="223"/>
      <c r="BN8" s="223"/>
      <c r="BO8" s="223"/>
      <c r="BP8" s="223"/>
      <c r="BQ8" s="223"/>
      <c r="BR8" s="118" t="s">
        <v>343</v>
      </c>
      <c r="BS8" s="177"/>
      <c r="BT8" s="177"/>
      <c r="BU8" s="177"/>
      <c r="BV8" s="177"/>
      <c r="BW8" s="177"/>
      <c r="BX8" s="177"/>
      <c r="BY8" s="122"/>
      <c r="BZ8" s="223" t="s">
        <v>330</v>
      </c>
      <c r="CA8" s="223"/>
      <c r="CB8" s="223"/>
      <c r="CC8" s="223"/>
      <c r="CD8" s="223"/>
      <c r="CE8" s="223"/>
      <c r="CF8" s="223"/>
      <c r="CG8" s="223"/>
      <c r="CH8" s="118" t="s">
        <v>329</v>
      </c>
      <c r="CI8" s="177"/>
      <c r="CJ8" s="177"/>
      <c r="CK8" s="177"/>
      <c r="CL8" s="177"/>
      <c r="CM8" s="177"/>
      <c r="CN8" s="177"/>
      <c r="CO8" s="122"/>
      <c r="CP8" s="118" t="s">
        <v>309</v>
      </c>
      <c r="CQ8" s="177"/>
      <c r="CR8" s="177"/>
      <c r="CS8" s="177"/>
      <c r="CT8" s="177"/>
      <c r="CU8" s="177"/>
      <c r="CV8" s="177"/>
      <c r="CW8" s="122"/>
      <c r="CX8" s="223" t="s">
        <v>309</v>
      </c>
      <c r="CY8" s="223"/>
      <c r="CZ8" s="223"/>
      <c r="DA8" s="223"/>
      <c r="DB8" s="223"/>
      <c r="DC8" s="223"/>
      <c r="DD8" s="223"/>
      <c r="DE8" s="223"/>
      <c r="DF8" s="111" t="s">
        <v>307</v>
      </c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08"/>
      <c r="DV8" s="222" t="s">
        <v>301</v>
      </c>
      <c r="DW8" s="219"/>
      <c r="DX8" s="219"/>
      <c r="DY8" s="219"/>
      <c r="DZ8" s="219"/>
      <c r="EA8" s="219"/>
      <c r="EB8" s="219"/>
      <c r="EC8" s="220"/>
      <c r="ED8" s="223" t="s">
        <v>309</v>
      </c>
      <c r="EE8" s="223"/>
      <c r="EF8" s="223"/>
      <c r="EG8" s="223"/>
      <c r="EH8" s="223"/>
      <c r="EI8" s="223"/>
      <c r="EJ8" s="223"/>
      <c r="EK8" s="223"/>
    </row>
    <row r="9" spans="1:141" s="28" customFormat="1" ht="12.7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118"/>
      <c r="Z9" s="177"/>
      <c r="AA9" s="177"/>
      <c r="AB9" s="177"/>
      <c r="AC9" s="122"/>
      <c r="AD9" s="223"/>
      <c r="AE9" s="223"/>
      <c r="AF9" s="223"/>
      <c r="AG9" s="223"/>
      <c r="AH9" s="223"/>
      <c r="AI9" s="223"/>
      <c r="AJ9" s="223"/>
      <c r="AK9" s="223"/>
      <c r="AL9" s="118"/>
      <c r="AM9" s="177"/>
      <c r="AN9" s="177"/>
      <c r="AO9" s="177"/>
      <c r="AP9" s="177"/>
      <c r="AQ9" s="177"/>
      <c r="AR9" s="177"/>
      <c r="AS9" s="122"/>
      <c r="AT9" s="121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19"/>
      <c r="BJ9" s="223" t="s">
        <v>339</v>
      </c>
      <c r="BK9" s="223"/>
      <c r="BL9" s="223"/>
      <c r="BM9" s="223"/>
      <c r="BN9" s="223"/>
      <c r="BO9" s="223"/>
      <c r="BP9" s="223"/>
      <c r="BQ9" s="223"/>
      <c r="BR9" s="118" t="s">
        <v>344</v>
      </c>
      <c r="BS9" s="177"/>
      <c r="BT9" s="177"/>
      <c r="BU9" s="177"/>
      <c r="BV9" s="177"/>
      <c r="BW9" s="177"/>
      <c r="BX9" s="177"/>
      <c r="BY9" s="122"/>
      <c r="BZ9" s="223"/>
      <c r="CA9" s="223"/>
      <c r="CB9" s="223"/>
      <c r="CC9" s="223"/>
      <c r="CD9" s="223"/>
      <c r="CE9" s="223"/>
      <c r="CF9" s="223"/>
      <c r="CG9" s="223"/>
      <c r="CH9" s="118" t="s">
        <v>880</v>
      </c>
      <c r="CI9" s="177"/>
      <c r="CJ9" s="177"/>
      <c r="CK9" s="177"/>
      <c r="CL9" s="177"/>
      <c r="CM9" s="177"/>
      <c r="CN9" s="177"/>
      <c r="CO9" s="122"/>
      <c r="CP9" s="118" t="s">
        <v>325</v>
      </c>
      <c r="CQ9" s="177"/>
      <c r="CR9" s="177"/>
      <c r="CS9" s="177"/>
      <c r="CT9" s="177"/>
      <c r="CU9" s="177"/>
      <c r="CV9" s="177"/>
      <c r="CW9" s="122"/>
      <c r="CX9" s="223" t="s">
        <v>310</v>
      </c>
      <c r="CY9" s="223"/>
      <c r="CZ9" s="223"/>
      <c r="DA9" s="223"/>
      <c r="DB9" s="223"/>
      <c r="DC9" s="223"/>
      <c r="DD9" s="223"/>
      <c r="DE9" s="223"/>
      <c r="DF9" s="121" t="s">
        <v>308</v>
      </c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19"/>
      <c r="DV9" s="118"/>
      <c r="DW9" s="177"/>
      <c r="DX9" s="177"/>
      <c r="DY9" s="177"/>
      <c r="DZ9" s="177"/>
      <c r="EA9" s="177"/>
      <c r="EB9" s="177"/>
      <c r="EC9" s="122"/>
      <c r="ED9" s="223" t="s">
        <v>310</v>
      </c>
      <c r="EE9" s="223"/>
      <c r="EF9" s="223"/>
      <c r="EG9" s="223"/>
      <c r="EH9" s="223"/>
      <c r="EI9" s="223"/>
      <c r="EJ9" s="223"/>
      <c r="EK9" s="223"/>
    </row>
    <row r="10" spans="1:141" s="28" customFormat="1" ht="12.7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118"/>
      <c r="Z10" s="177"/>
      <c r="AA10" s="177"/>
      <c r="AB10" s="177"/>
      <c r="AC10" s="122"/>
      <c r="AD10" s="223"/>
      <c r="AE10" s="223"/>
      <c r="AF10" s="223"/>
      <c r="AG10" s="223"/>
      <c r="AH10" s="223"/>
      <c r="AI10" s="223"/>
      <c r="AJ10" s="223"/>
      <c r="AK10" s="223"/>
      <c r="AL10" s="118"/>
      <c r="AM10" s="177"/>
      <c r="AN10" s="177"/>
      <c r="AO10" s="177"/>
      <c r="AP10" s="177"/>
      <c r="AQ10" s="177"/>
      <c r="AR10" s="177"/>
      <c r="AS10" s="122"/>
      <c r="AT10" s="223" t="s">
        <v>334</v>
      </c>
      <c r="AU10" s="223"/>
      <c r="AV10" s="223"/>
      <c r="AW10" s="223"/>
      <c r="AX10" s="223"/>
      <c r="AY10" s="223"/>
      <c r="AZ10" s="223"/>
      <c r="BA10" s="223"/>
      <c r="BB10" s="118" t="s">
        <v>337</v>
      </c>
      <c r="BC10" s="177"/>
      <c r="BD10" s="177"/>
      <c r="BE10" s="177"/>
      <c r="BF10" s="177"/>
      <c r="BG10" s="177"/>
      <c r="BH10" s="177"/>
      <c r="BI10" s="122"/>
      <c r="BJ10" s="223" t="s">
        <v>340</v>
      </c>
      <c r="BK10" s="223"/>
      <c r="BL10" s="223"/>
      <c r="BM10" s="223"/>
      <c r="BN10" s="223"/>
      <c r="BO10" s="223"/>
      <c r="BP10" s="223"/>
      <c r="BQ10" s="223"/>
      <c r="BR10" s="118"/>
      <c r="BS10" s="177"/>
      <c r="BT10" s="177"/>
      <c r="BU10" s="177"/>
      <c r="BV10" s="177"/>
      <c r="BW10" s="177"/>
      <c r="BX10" s="177"/>
      <c r="BY10" s="122"/>
      <c r="BZ10" s="223"/>
      <c r="CA10" s="223"/>
      <c r="CB10" s="223"/>
      <c r="CC10" s="223"/>
      <c r="CD10" s="223"/>
      <c r="CE10" s="223"/>
      <c r="CF10" s="223"/>
      <c r="CG10" s="223"/>
      <c r="CH10" s="118" t="s">
        <v>266</v>
      </c>
      <c r="CI10" s="177"/>
      <c r="CJ10" s="177"/>
      <c r="CK10" s="177"/>
      <c r="CL10" s="177"/>
      <c r="CM10" s="177"/>
      <c r="CN10" s="177"/>
      <c r="CO10" s="122"/>
      <c r="CP10" s="118" t="s">
        <v>326</v>
      </c>
      <c r="CQ10" s="177"/>
      <c r="CR10" s="177"/>
      <c r="CS10" s="177"/>
      <c r="CT10" s="177"/>
      <c r="CU10" s="177"/>
      <c r="CV10" s="177"/>
      <c r="CW10" s="122"/>
      <c r="CX10" s="223" t="s">
        <v>321</v>
      </c>
      <c r="CY10" s="223"/>
      <c r="CZ10" s="223"/>
      <c r="DA10" s="223"/>
      <c r="DB10" s="223"/>
      <c r="DC10" s="223"/>
      <c r="DD10" s="223"/>
      <c r="DE10" s="223"/>
      <c r="DF10" s="146" t="s">
        <v>139</v>
      </c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28"/>
      <c r="DV10" s="118"/>
      <c r="DW10" s="177"/>
      <c r="DX10" s="177"/>
      <c r="DY10" s="177"/>
      <c r="DZ10" s="177"/>
      <c r="EA10" s="177"/>
      <c r="EB10" s="177"/>
      <c r="EC10" s="122"/>
      <c r="ED10" s="223" t="s">
        <v>311</v>
      </c>
      <c r="EE10" s="223"/>
      <c r="EF10" s="223"/>
      <c r="EG10" s="223"/>
      <c r="EH10" s="223"/>
      <c r="EI10" s="223"/>
      <c r="EJ10" s="223"/>
      <c r="EK10" s="223"/>
    </row>
    <row r="11" spans="1:141" s="28" customFormat="1" ht="12.7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118"/>
      <c r="Z11" s="177"/>
      <c r="AA11" s="177"/>
      <c r="AB11" s="177"/>
      <c r="AC11" s="122"/>
      <c r="AD11" s="223"/>
      <c r="AE11" s="223"/>
      <c r="AF11" s="223"/>
      <c r="AG11" s="223"/>
      <c r="AH11" s="223"/>
      <c r="AI11" s="223"/>
      <c r="AJ11" s="223"/>
      <c r="AK11" s="223"/>
      <c r="AL11" s="118"/>
      <c r="AM11" s="177"/>
      <c r="AN11" s="177"/>
      <c r="AO11" s="177"/>
      <c r="AP11" s="177"/>
      <c r="AQ11" s="177"/>
      <c r="AR11" s="177"/>
      <c r="AS11" s="122"/>
      <c r="AT11" s="223" t="s">
        <v>335</v>
      </c>
      <c r="AU11" s="223"/>
      <c r="AV11" s="223"/>
      <c r="AW11" s="223"/>
      <c r="AX11" s="223"/>
      <c r="AY11" s="223"/>
      <c r="AZ11" s="223"/>
      <c r="BA11" s="223"/>
      <c r="BB11" s="118" t="s">
        <v>335</v>
      </c>
      <c r="BC11" s="177"/>
      <c r="BD11" s="177"/>
      <c r="BE11" s="177"/>
      <c r="BF11" s="177"/>
      <c r="BG11" s="177"/>
      <c r="BH11" s="177"/>
      <c r="BI11" s="122"/>
      <c r="BJ11" s="223" t="s">
        <v>341</v>
      </c>
      <c r="BK11" s="223"/>
      <c r="BL11" s="223"/>
      <c r="BM11" s="223"/>
      <c r="BN11" s="223"/>
      <c r="BO11" s="223"/>
      <c r="BP11" s="223"/>
      <c r="BQ11" s="223"/>
      <c r="BR11" s="118"/>
      <c r="BS11" s="177"/>
      <c r="BT11" s="177"/>
      <c r="BU11" s="177"/>
      <c r="BV11" s="177"/>
      <c r="BW11" s="177"/>
      <c r="BX11" s="177"/>
      <c r="BY11" s="122"/>
      <c r="BZ11" s="223"/>
      <c r="CA11" s="223"/>
      <c r="CB11" s="223"/>
      <c r="CC11" s="223"/>
      <c r="CD11" s="223"/>
      <c r="CE11" s="223"/>
      <c r="CF11" s="223"/>
      <c r="CG11" s="223"/>
      <c r="CH11" s="118" t="s">
        <v>330</v>
      </c>
      <c r="CI11" s="177"/>
      <c r="CJ11" s="177"/>
      <c r="CK11" s="177"/>
      <c r="CL11" s="177"/>
      <c r="CM11" s="177"/>
      <c r="CN11" s="177"/>
      <c r="CO11" s="122"/>
      <c r="CP11" s="118" t="s">
        <v>327</v>
      </c>
      <c r="CQ11" s="177"/>
      <c r="CR11" s="177"/>
      <c r="CS11" s="177"/>
      <c r="CT11" s="177"/>
      <c r="CU11" s="177"/>
      <c r="CV11" s="177"/>
      <c r="CW11" s="122"/>
      <c r="CX11" s="223" t="s">
        <v>322</v>
      </c>
      <c r="CY11" s="223"/>
      <c r="CZ11" s="223"/>
      <c r="DA11" s="223"/>
      <c r="DB11" s="223"/>
      <c r="DC11" s="223"/>
      <c r="DD11" s="223"/>
      <c r="DE11" s="223"/>
      <c r="DF11" s="118" t="s">
        <v>323</v>
      </c>
      <c r="DG11" s="177"/>
      <c r="DH11" s="177"/>
      <c r="DI11" s="177"/>
      <c r="DJ11" s="177"/>
      <c r="DK11" s="177"/>
      <c r="DL11" s="177"/>
      <c r="DM11" s="122"/>
      <c r="DN11" s="223" t="s">
        <v>315</v>
      </c>
      <c r="DO11" s="223"/>
      <c r="DP11" s="223"/>
      <c r="DQ11" s="223"/>
      <c r="DR11" s="223"/>
      <c r="DS11" s="223"/>
      <c r="DT11" s="223"/>
      <c r="DU11" s="223"/>
      <c r="DV11" s="118"/>
      <c r="DW11" s="177"/>
      <c r="DX11" s="177"/>
      <c r="DY11" s="177"/>
      <c r="DZ11" s="177"/>
      <c r="EA11" s="177"/>
      <c r="EB11" s="177"/>
      <c r="EC11" s="122"/>
      <c r="ED11" s="223" t="s">
        <v>312</v>
      </c>
      <c r="EE11" s="223"/>
      <c r="EF11" s="223"/>
      <c r="EG11" s="223"/>
      <c r="EH11" s="223"/>
      <c r="EI11" s="223"/>
      <c r="EJ11" s="223"/>
      <c r="EK11" s="223"/>
    </row>
    <row r="12" spans="1:141" s="28" customFormat="1" ht="12.7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18"/>
      <c r="Z12" s="177"/>
      <c r="AA12" s="177"/>
      <c r="AB12" s="177"/>
      <c r="AC12" s="122"/>
      <c r="AD12" s="177"/>
      <c r="AE12" s="177"/>
      <c r="AF12" s="177"/>
      <c r="AG12" s="177"/>
      <c r="AH12" s="177"/>
      <c r="AI12" s="177"/>
      <c r="AJ12" s="177"/>
      <c r="AK12" s="177"/>
      <c r="AL12" s="118"/>
      <c r="AM12" s="177"/>
      <c r="AN12" s="177"/>
      <c r="AO12" s="177"/>
      <c r="AP12" s="177"/>
      <c r="AQ12" s="177"/>
      <c r="AR12" s="177"/>
      <c r="AS12" s="122"/>
      <c r="AT12" s="177" t="s">
        <v>336</v>
      </c>
      <c r="AU12" s="177"/>
      <c r="AV12" s="177"/>
      <c r="AW12" s="177"/>
      <c r="AX12" s="177"/>
      <c r="AY12" s="177"/>
      <c r="AZ12" s="177"/>
      <c r="BA12" s="177"/>
      <c r="BB12" s="118" t="s">
        <v>336</v>
      </c>
      <c r="BC12" s="177"/>
      <c r="BD12" s="177"/>
      <c r="BE12" s="177"/>
      <c r="BF12" s="177"/>
      <c r="BG12" s="177"/>
      <c r="BH12" s="177"/>
      <c r="BI12" s="122"/>
      <c r="BJ12" s="177"/>
      <c r="BK12" s="177"/>
      <c r="BL12" s="177"/>
      <c r="BM12" s="177"/>
      <c r="BN12" s="177"/>
      <c r="BO12" s="177"/>
      <c r="BP12" s="177"/>
      <c r="BQ12" s="177"/>
      <c r="BR12" s="118"/>
      <c r="BS12" s="177"/>
      <c r="BT12" s="177"/>
      <c r="BU12" s="177"/>
      <c r="BV12" s="177"/>
      <c r="BW12" s="177"/>
      <c r="BX12" s="177"/>
      <c r="BY12" s="122"/>
      <c r="BZ12" s="177"/>
      <c r="CA12" s="177"/>
      <c r="CB12" s="177"/>
      <c r="CC12" s="177"/>
      <c r="CD12" s="177"/>
      <c r="CE12" s="177"/>
      <c r="CF12" s="177"/>
      <c r="CG12" s="177"/>
      <c r="CH12" s="118"/>
      <c r="CI12" s="177"/>
      <c r="CJ12" s="177"/>
      <c r="CK12" s="177"/>
      <c r="CL12" s="177"/>
      <c r="CM12" s="177"/>
      <c r="CN12" s="177"/>
      <c r="CO12" s="122"/>
      <c r="CP12" s="118" t="s">
        <v>881</v>
      </c>
      <c r="CQ12" s="177"/>
      <c r="CR12" s="177"/>
      <c r="CS12" s="177"/>
      <c r="CT12" s="177"/>
      <c r="CU12" s="177"/>
      <c r="CV12" s="177"/>
      <c r="CW12" s="122"/>
      <c r="CX12" s="177"/>
      <c r="CY12" s="177"/>
      <c r="CZ12" s="177"/>
      <c r="DA12" s="177"/>
      <c r="DB12" s="177"/>
      <c r="DC12" s="177"/>
      <c r="DD12" s="177"/>
      <c r="DE12" s="177"/>
      <c r="DF12" s="118" t="s">
        <v>324</v>
      </c>
      <c r="DG12" s="177"/>
      <c r="DH12" s="177"/>
      <c r="DI12" s="177"/>
      <c r="DJ12" s="177"/>
      <c r="DK12" s="177"/>
      <c r="DL12" s="177"/>
      <c r="DM12" s="122"/>
      <c r="DN12" s="177" t="s">
        <v>316</v>
      </c>
      <c r="DO12" s="177"/>
      <c r="DP12" s="177"/>
      <c r="DQ12" s="177"/>
      <c r="DR12" s="177"/>
      <c r="DS12" s="177"/>
      <c r="DT12" s="177"/>
      <c r="DU12" s="177"/>
      <c r="DV12" s="118"/>
      <c r="DW12" s="177"/>
      <c r="DX12" s="177"/>
      <c r="DY12" s="177"/>
      <c r="DZ12" s="177"/>
      <c r="EA12" s="177"/>
      <c r="EB12" s="177"/>
      <c r="EC12" s="122"/>
      <c r="ED12" s="177" t="s">
        <v>313</v>
      </c>
      <c r="EE12" s="177"/>
      <c r="EF12" s="177"/>
      <c r="EG12" s="177"/>
      <c r="EH12" s="177"/>
      <c r="EI12" s="177"/>
      <c r="EJ12" s="177"/>
      <c r="EK12" s="177"/>
    </row>
    <row r="13" spans="1:141" s="28" customFormat="1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18"/>
      <c r="Z13" s="177"/>
      <c r="AA13" s="177"/>
      <c r="AB13" s="177"/>
      <c r="AC13" s="122"/>
      <c r="AD13" s="177"/>
      <c r="AE13" s="177"/>
      <c r="AF13" s="177"/>
      <c r="AG13" s="177"/>
      <c r="AH13" s="177"/>
      <c r="AI13" s="177"/>
      <c r="AJ13" s="177"/>
      <c r="AK13" s="177"/>
      <c r="AL13" s="118"/>
      <c r="AM13" s="177"/>
      <c r="AN13" s="177"/>
      <c r="AO13" s="177"/>
      <c r="AP13" s="177"/>
      <c r="AQ13" s="177"/>
      <c r="AR13" s="177"/>
      <c r="AS13" s="122"/>
      <c r="AT13" s="177"/>
      <c r="AU13" s="177"/>
      <c r="AV13" s="177"/>
      <c r="AW13" s="177"/>
      <c r="AX13" s="177"/>
      <c r="AY13" s="177"/>
      <c r="AZ13" s="177"/>
      <c r="BA13" s="177"/>
      <c r="BB13" s="118"/>
      <c r="BC13" s="177"/>
      <c r="BD13" s="177"/>
      <c r="BE13" s="177"/>
      <c r="BF13" s="177"/>
      <c r="BG13" s="177"/>
      <c r="BH13" s="177"/>
      <c r="BI13" s="122"/>
      <c r="BJ13" s="177"/>
      <c r="BK13" s="177"/>
      <c r="BL13" s="177"/>
      <c r="BM13" s="177"/>
      <c r="BN13" s="177"/>
      <c r="BO13" s="177"/>
      <c r="BP13" s="177"/>
      <c r="BQ13" s="177"/>
      <c r="BR13" s="118"/>
      <c r="BS13" s="177"/>
      <c r="BT13" s="177"/>
      <c r="BU13" s="177"/>
      <c r="BV13" s="177"/>
      <c r="BW13" s="177"/>
      <c r="BX13" s="177"/>
      <c r="BY13" s="122"/>
      <c r="BZ13" s="177"/>
      <c r="CA13" s="177"/>
      <c r="CB13" s="177"/>
      <c r="CC13" s="177"/>
      <c r="CD13" s="177"/>
      <c r="CE13" s="177"/>
      <c r="CF13" s="177"/>
      <c r="CG13" s="177"/>
      <c r="CH13" s="118"/>
      <c r="CI13" s="177"/>
      <c r="CJ13" s="177"/>
      <c r="CK13" s="177"/>
      <c r="CL13" s="177"/>
      <c r="CM13" s="177"/>
      <c r="CN13" s="177"/>
      <c r="CO13" s="122"/>
      <c r="CP13" s="118" t="s">
        <v>414</v>
      </c>
      <c r="CQ13" s="177"/>
      <c r="CR13" s="177"/>
      <c r="CS13" s="177"/>
      <c r="CT13" s="177"/>
      <c r="CU13" s="177"/>
      <c r="CV13" s="177"/>
      <c r="CW13" s="122"/>
      <c r="CX13" s="177"/>
      <c r="CY13" s="177"/>
      <c r="CZ13" s="177"/>
      <c r="DA13" s="177"/>
      <c r="DB13" s="177"/>
      <c r="DC13" s="177"/>
      <c r="DD13" s="177"/>
      <c r="DE13" s="177"/>
      <c r="DF13" s="118"/>
      <c r="DG13" s="177"/>
      <c r="DH13" s="177"/>
      <c r="DI13" s="177"/>
      <c r="DJ13" s="177"/>
      <c r="DK13" s="177"/>
      <c r="DL13" s="177"/>
      <c r="DM13" s="122"/>
      <c r="DN13" s="177" t="s">
        <v>317</v>
      </c>
      <c r="DO13" s="177"/>
      <c r="DP13" s="177"/>
      <c r="DQ13" s="177"/>
      <c r="DR13" s="177"/>
      <c r="DS13" s="177"/>
      <c r="DT13" s="177"/>
      <c r="DU13" s="177"/>
      <c r="DV13" s="118"/>
      <c r="DW13" s="177"/>
      <c r="DX13" s="177"/>
      <c r="DY13" s="177"/>
      <c r="DZ13" s="177"/>
      <c r="EA13" s="177"/>
      <c r="EB13" s="177"/>
      <c r="EC13" s="122"/>
      <c r="ED13" s="219" t="s">
        <v>314</v>
      </c>
      <c r="EE13" s="219"/>
      <c r="EF13" s="219"/>
      <c r="EG13" s="219"/>
      <c r="EH13" s="219"/>
      <c r="EI13" s="219"/>
      <c r="EJ13" s="219"/>
      <c r="EK13" s="219"/>
    </row>
    <row r="14" spans="1:141" s="28" customFormat="1" ht="12.7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18"/>
      <c r="Z14" s="177"/>
      <c r="AA14" s="177"/>
      <c r="AB14" s="177"/>
      <c r="AC14" s="122"/>
      <c r="AD14" s="177"/>
      <c r="AE14" s="177"/>
      <c r="AF14" s="177"/>
      <c r="AG14" s="177"/>
      <c r="AH14" s="177"/>
      <c r="AI14" s="177"/>
      <c r="AJ14" s="177"/>
      <c r="AK14" s="177"/>
      <c r="AL14" s="118"/>
      <c r="AM14" s="177"/>
      <c r="AN14" s="177"/>
      <c r="AO14" s="177"/>
      <c r="AP14" s="177"/>
      <c r="AQ14" s="177"/>
      <c r="AR14" s="177"/>
      <c r="AS14" s="122"/>
      <c r="AT14" s="177"/>
      <c r="AU14" s="177"/>
      <c r="AV14" s="177"/>
      <c r="AW14" s="177"/>
      <c r="AX14" s="177"/>
      <c r="AY14" s="177"/>
      <c r="AZ14" s="177"/>
      <c r="BA14" s="177"/>
      <c r="BB14" s="118"/>
      <c r="BC14" s="177"/>
      <c r="BD14" s="177"/>
      <c r="BE14" s="177"/>
      <c r="BF14" s="177"/>
      <c r="BG14" s="177"/>
      <c r="BH14" s="177"/>
      <c r="BI14" s="122"/>
      <c r="BJ14" s="177"/>
      <c r="BK14" s="177"/>
      <c r="BL14" s="177"/>
      <c r="BM14" s="177"/>
      <c r="BN14" s="177"/>
      <c r="BO14" s="177"/>
      <c r="BP14" s="177"/>
      <c r="BQ14" s="177"/>
      <c r="BR14" s="118"/>
      <c r="BS14" s="177"/>
      <c r="BT14" s="177"/>
      <c r="BU14" s="177"/>
      <c r="BV14" s="177"/>
      <c r="BW14" s="177"/>
      <c r="BX14" s="177"/>
      <c r="BY14" s="122"/>
      <c r="BZ14" s="177"/>
      <c r="CA14" s="177"/>
      <c r="CB14" s="177"/>
      <c r="CC14" s="177"/>
      <c r="CD14" s="177"/>
      <c r="CE14" s="177"/>
      <c r="CF14" s="177"/>
      <c r="CG14" s="177"/>
      <c r="CH14" s="118"/>
      <c r="CI14" s="177"/>
      <c r="CJ14" s="177"/>
      <c r="CK14" s="177"/>
      <c r="CL14" s="177"/>
      <c r="CM14" s="177"/>
      <c r="CN14" s="177"/>
      <c r="CO14" s="122"/>
      <c r="CP14" s="118" t="s">
        <v>415</v>
      </c>
      <c r="CQ14" s="177"/>
      <c r="CR14" s="177"/>
      <c r="CS14" s="177"/>
      <c r="CT14" s="177"/>
      <c r="CU14" s="177"/>
      <c r="CV14" s="177"/>
      <c r="CW14" s="122"/>
      <c r="CX14" s="177"/>
      <c r="CY14" s="177"/>
      <c r="CZ14" s="177"/>
      <c r="DA14" s="177"/>
      <c r="DB14" s="177"/>
      <c r="DC14" s="177"/>
      <c r="DD14" s="177"/>
      <c r="DE14" s="177"/>
      <c r="DF14" s="118"/>
      <c r="DG14" s="177"/>
      <c r="DH14" s="177"/>
      <c r="DI14" s="177"/>
      <c r="DJ14" s="177"/>
      <c r="DK14" s="177"/>
      <c r="DL14" s="177"/>
      <c r="DM14" s="122"/>
      <c r="DN14" s="177" t="s">
        <v>318</v>
      </c>
      <c r="DO14" s="177"/>
      <c r="DP14" s="177"/>
      <c r="DQ14" s="177"/>
      <c r="DR14" s="177"/>
      <c r="DS14" s="177"/>
      <c r="DT14" s="177"/>
      <c r="DU14" s="177"/>
      <c r="DV14" s="118"/>
      <c r="DW14" s="177"/>
      <c r="DX14" s="177"/>
      <c r="DY14" s="177"/>
      <c r="DZ14" s="177"/>
      <c r="EA14" s="177"/>
      <c r="EB14" s="177"/>
      <c r="EC14" s="122"/>
      <c r="ED14" s="177"/>
      <c r="EE14" s="177"/>
      <c r="EF14" s="177"/>
      <c r="EG14" s="177"/>
      <c r="EH14" s="177"/>
      <c r="EI14" s="177"/>
      <c r="EJ14" s="177"/>
      <c r="EK14" s="177"/>
    </row>
    <row r="15" spans="1:141" s="28" customFormat="1" ht="12.7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18"/>
      <c r="Z15" s="177"/>
      <c r="AA15" s="177"/>
      <c r="AB15" s="177"/>
      <c r="AC15" s="122"/>
      <c r="AD15" s="177"/>
      <c r="AE15" s="177"/>
      <c r="AF15" s="177"/>
      <c r="AG15" s="177"/>
      <c r="AH15" s="177"/>
      <c r="AI15" s="177"/>
      <c r="AJ15" s="177"/>
      <c r="AK15" s="177"/>
      <c r="AL15" s="118"/>
      <c r="AM15" s="177"/>
      <c r="AN15" s="177"/>
      <c r="AO15" s="177"/>
      <c r="AP15" s="177"/>
      <c r="AQ15" s="177"/>
      <c r="AR15" s="177"/>
      <c r="AS15" s="122"/>
      <c r="AT15" s="177"/>
      <c r="AU15" s="177"/>
      <c r="AV15" s="177"/>
      <c r="AW15" s="177"/>
      <c r="AX15" s="177"/>
      <c r="AY15" s="177"/>
      <c r="AZ15" s="177"/>
      <c r="BA15" s="177"/>
      <c r="BB15" s="118"/>
      <c r="BC15" s="177"/>
      <c r="BD15" s="177"/>
      <c r="BE15" s="177"/>
      <c r="BF15" s="177"/>
      <c r="BG15" s="177"/>
      <c r="BH15" s="177"/>
      <c r="BI15" s="122"/>
      <c r="BJ15" s="177"/>
      <c r="BK15" s="177"/>
      <c r="BL15" s="177"/>
      <c r="BM15" s="177"/>
      <c r="BN15" s="177"/>
      <c r="BO15" s="177"/>
      <c r="BP15" s="177"/>
      <c r="BQ15" s="177"/>
      <c r="BR15" s="118"/>
      <c r="BS15" s="177"/>
      <c r="BT15" s="177"/>
      <c r="BU15" s="177"/>
      <c r="BV15" s="177"/>
      <c r="BW15" s="177"/>
      <c r="BX15" s="177"/>
      <c r="BY15" s="122"/>
      <c r="BZ15" s="177"/>
      <c r="CA15" s="177"/>
      <c r="CB15" s="177"/>
      <c r="CC15" s="177"/>
      <c r="CD15" s="177"/>
      <c r="CE15" s="177"/>
      <c r="CF15" s="177"/>
      <c r="CG15" s="177"/>
      <c r="CH15" s="118"/>
      <c r="CI15" s="177"/>
      <c r="CJ15" s="177"/>
      <c r="CK15" s="177"/>
      <c r="CL15" s="177"/>
      <c r="CM15" s="177"/>
      <c r="CN15" s="177"/>
      <c r="CO15" s="122"/>
      <c r="CP15" s="118" t="s">
        <v>359</v>
      </c>
      <c r="CQ15" s="177"/>
      <c r="CR15" s="177"/>
      <c r="CS15" s="177"/>
      <c r="CT15" s="177"/>
      <c r="CU15" s="177"/>
      <c r="CV15" s="177"/>
      <c r="CW15" s="122"/>
      <c r="CX15" s="177"/>
      <c r="CY15" s="177"/>
      <c r="CZ15" s="177"/>
      <c r="DA15" s="177"/>
      <c r="DB15" s="177"/>
      <c r="DC15" s="177"/>
      <c r="DD15" s="177"/>
      <c r="DE15" s="177"/>
      <c r="DF15" s="118"/>
      <c r="DG15" s="177"/>
      <c r="DH15" s="177"/>
      <c r="DI15" s="177"/>
      <c r="DJ15" s="177"/>
      <c r="DK15" s="177"/>
      <c r="DL15" s="177"/>
      <c r="DM15" s="122"/>
      <c r="DN15" s="177" t="s">
        <v>319</v>
      </c>
      <c r="DO15" s="177"/>
      <c r="DP15" s="177"/>
      <c r="DQ15" s="177"/>
      <c r="DR15" s="177"/>
      <c r="DS15" s="177"/>
      <c r="DT15" s="177"/>
      <c r="DU15" s="177"/>
      <c r="DV15" s="118"/>
      <c r="DW15" s="177"/>
      <c r="DX15" s="177"/>
      <c r="DY15" s="177"/>
      <c r="DZ15" s="177"/>
      <c r="EA15" s="177"/>
      <c r="EB15" s="177"/>
      <c r="EC15" s="122"/>
      <c r="ED15" s="177"/>
      <c r="EE15" s="177"/>
      <c r="EF15" s="177"/>
      <c r="EG15" s="177"/>
      <c r="EH15" s="177"/>
      <c r="EI15" s="177"/>
      <c r="EJ15" s="177"/>
      <c r="EK15" s="177"/>
    </row>
    <row r="16" spans="1:141" s="28" customFormat="1" ht="12.75" customHeight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21"/>
      <c r="Z16" s="178"/>
      <c r="AA16" s="178"/>
      <c r="AB16" s="178"/>
      <c r="AC16" s="119"/>
      <c r="AD16" s="178"/>
      <c r="AE16" s="178"/>
      <c r="AF16" s="178"/>
      <c r="AG16" s="178"/>
      <c r="AH16" s="178"/>
      <c r="AI16" s="178"/>
      <c r="AJ16" s="178"/>
      <c r="AK16" s="178"/>
      <c r="AL16" s="121"/>
      <c r="AM16" s="178"/>
      <c r="AN16" s="178"/>
      <c r="AO16" s="178"/>
      <c r="AP16" s="178"/>
      <c r="AQ16" s="178"/>
      <c r="AR16" s="178"/>
      <c r="AS16" s="119"/>
      <c r="AT16" s="178"/>
      <c r="AU16" s="178"/>
      <c r="AV16" s="178"/>
      <c r="AW16" s="178"/>
      <c r="AX16" s="178"/>
      <c r="AY16" s="178"/>
      <c r="AZ16" s="178"/>
      <c r="BA16" s="178"/>
      <c r="BB16" s="121"/>
      <c r="BC16" s="178"/>
      <c r="BD16" s="178"/>
      <c r="BE16" s="178"/>
      <c r="BF16" s="178"/>
      <c r="BG16" s="178"/>
      <c r="BH16" s="178"/>
      <c r="BI16" s="119"/>
      <c r="BJ16" s="178"/>
      <c r="BK16" s="178"/>
      <c r="BL16" s="178"/>
      <c r="BM16" s="178"/>
      <c r="BN16" s="178"/>
      <c r="BO16" s="178"/>
      <c r="BP16" s="178"/>
      <c r="BQ16" s="178"/>
      <c r="BR16" s="121"/>
      <c r="BS16" s="178"/>
      <c r="BT16" s="178"/>
      <c r="BU16" s="178"/>
      <c r="BV16" s="178"/>
      <c r="BW16" s="178"/>
      <c r="BX16" s="178"/>
      <c r="BY16" s="119"/>
      <c r="BZ16" s="178"/>
      <c r="CA16" s="178"/>
      <c r="CB16" s="178"/>
      <c r="CC16" s="178"/>
      <c r="CD16" s="178"/>
      <c r="CE16" s="178"/>
      <c r="CF16" s="178"/>
      <c r="CG16" s="178"/>
      <c r="CH16" s="121"/>
      <c r="CI16" s="178"/>
      <c r="CJ16" s="178"/>
      <c r="CK16" s="178"/>
      <c r="CL16" s="178"/>
      <c r="CM16" s="178"/>
      <c r="CN16" s="178"/>
      <c r="CO16" s="119"/>
      <c r="CP16" s="121"/>
      <c r="CQ16" s="178"/>
      <c r="CR16" s="178"/>
      <c r="CS16" s="178"/>
      <c r="CT16" s="178"/>
      <c r="CU16" s="178"/>
      <c r="CV16" s="178"/>
      <c r="CW16" s="119"/>
      <c r="CX16" s="178"/>
      <c r="CY16" s="178"/>
      <c r="CZ16" s="178"/>
      <c r="DA16" s="178"/>
      <c r="DB16" s="178"/>
      <c r="DC16" s="178"/>
      <c r="DD16" s="178"/>
      <c r="DE16" s="178"/>
      <c r="DF16" s="121"/>
      <c r="DG16" s="178"/>
      <c r="DH16" s="178"/>
      <c r="DI16" s="178"/>
      <c r="DJ16" s="178"/>
      <c r="DK16" s="178"/>
      <c r="DL16" s="178"/>
      <c r="DM16" s="119"/>
      <c r="DN16" s="178" t="s">
        <v>320</v>
      </c>
      <c r="DO16" s="178"/>
      <c r="DP16" s="178"/>
      <c r="DQ16" s="178"/>
      <c r="DR16" s="178"/>
      <c r="DS16" s="178"/>
      <c r="DT16" s="178"/>
      <c r="DU16" s="178"/>
      <c r="DV16" s="121"/>
      <c r="DW16" s="178"/>
      <c r="DX16" s="178"/>
      <c r="DY16" s="178"/>
      <c r="DZ16" s="178"/>
      <c r="EA16" s="178"/>
      <c r="EB16" s="178"/>
      <c r="EC16" s="119"/>
      <c r="ED16" s="178"/>
      <c r="EE16" s="178"/>
      <c r="EF16" s="178"/>
      <c r="EG16" s="178"/>
      <c r="EH16" s="178"/>
      <c r="EI16" s="178"/>
      <c r="EJ16" s="178"/>
      <c r="EK16" s="178"/>
    </row>
    <row r="17" spans="1:141" s="28" customFormat="1" ht="13.5" thickBot="1">
      <c r="A17" s="128">
        <v>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09">
        <v>2</v>
      </c>
      <c r="Z17" s="109"/>
      <c r="AA17" s="109"/>
      <c r="AB17" s="109"/>
      <c r="AC17" s="109"/>
      <c r="AD17" s="109">
        <v>3</v>
      </c>
      <c r="AE17" s="109"/>
      <c r="AF17" s="109"/>
      <c r="AG17" s="109"/>
      <c r="AH17" s="109"/>
      <c r="AI17" s="109"/>
      <c r="AJ17" s="109"/>
      <c r="AK17" s="109"/>
      <c r="AL17" s="109">
        <v>4</v>
      </c>
      <c r="AM17" s="109"/>
      <c r="AN17" s="109"/>
      <c r="AO17" s="109"/>
      <c r="AP17" s="109"/>
      <c r="AQ17" s="109"/>
      <c r="AR17" s="109"/>
      <c r="AS17" s="109"/>
      <c r="AT17" s="109">
        <v>5</v>
      </c>
      <c r="AU17" s="109"/>
      <c r="AV17" s="109"/>
      <c r="AW17" s="109"/>
      <c r="AX17" s="109"/>
      <c r="AY17" s="109"/>
      <c r="AZ17" s="109"/>
      <c r="BA17" s="109"/>
      <c r="BB17" s="109">
        <v>6</v>
      </c>
      <c r="BC17" s="109"/>
      <c r="BD17" s="109"/>
      <c r="BE17" s="109"/>
      <c r="BF17" s="109"/>
      <c r="BG17" s="109"/>
      <c r="BH17" s="109"/>
      <c r="BI17" s="109"/>
      <c r="BJ17" s="109">
        <v>7</v>
      </c>
      <c r="BK17" s="109"/>
      <c r="BL17" s="109"/>
      <c r="BM17" s="109"/>
      <c r="BN17" s="109"/>
      <c r="BO17" s="109"/>
      <c r="BP17" s="109"/>
      <c r="BQ17" s="109"/>
      <c r="BR17" s="109">
        <v>8</v>
      </c>
      <c r="BS17" s="109"/>
      <c r="BT17" s="109"/>
      <c r="BU17" s="109"/>
      <c r="BV17" s="109"/>
      <c r="BW17" s="109"/>
      <c r="BX17" s="109"/>
      <c r="BY17" s="109"/>
      <c r="BZ17" s="109">
        <v>9</v>
      </c>
      <c r="CA17" s="109"/>
      <c r="CB17" s="109"/>
      <c r="CC17" s="109"/>
      <c r="CD17" s="109"/>
      <c r="CE17" s="109"/>
      <c r="CF17" s="109"/>
      <c r="CG17" s="109"/>
      <c r="CH17" s="109">
        <v>10</v>
      </c>
      <c r="CI17" s="109"/>
      <c r="CJ17" s="109"/>
      <c r="CK17" s="109"/>
      <c r="CL17" s="109"/>
      <c r="CM17" s="109"/>
      <c r="CN17" s="109"/>
      <c r="CO17" s="109"/>
      <c r="CP17" s="109">
        <v>11</v>
      </c>
      <c r="CQ17" s="109"/>
      <c r="CR17" s="109"/>
      <c r="CS17" s="109"/>
      <c r="CT17" s="109"/>
      <c r="CU17" s="109"/>
      <c r="CV17" s="109"/>
      <c r="CW17" s="109"/>
      <c r="CX17" s="109">
        <v>12</v>
      </c>
      <c r="CY17" s="109"/>
      <c r="CZ17" s="109"/>
      <c r="DA17" s="109"/>
      <c r="DB17" s="109"/>
      <c r="DC17" s="109"/>
      <c r="DD17" s="109"/>
      <c r="DE17" s="109"/>
      <c r="DF17" s="109">
        <v>13</v>
      </c>
      <c r="DG17" s="109"/>
      <c r="DH17" s="109"/>
      <c r="DI17" s="109"/>
      <c r="DJ17" s="109"/>
      <c r="DK17" s="109"/>
      <c r="DL17" s="109"/>
      <c r="DM17" s="109"/>
      <c r="DN17" s="109">
        <v>14</v>
      </c>
      <c r="DO17" s="109"/>
      <c r="DP17" s="109"/>
      <c r="DQ17" s="109"/>
      <c r="DR17" s="109"/>
      <c r="DS17" s="109"/>
      <c r="DT17" s="109"/>
      <c r="DU17" s="109"/>
      <c r="DV17" s="109">
        <v>15</v>
      </c>
      <c r="DW17" s="109"/>
      <c r="DX17" s="109"/>
      <c r="DY17" s="109"/>
      <c r="DZ17" s="109"/>
      <c r="EA17" s="109"/>
      <c r="EB17" s="109"/>
      <c r="EC17" s="109"/>
      <c r="ED17" s="109">
        <v>16</v>
      </c>
      <c r="EE17" s="109"/>
      <c r="EF17" s="109"/>
      <c r="EG17" s="109"/>
      <c r="EH17" s="109"/>
      <c r="EI17" s="109"/>
      <c r="EJ17" s="109"/>
      <c r="EK17" s="111"/>
    </row>
    <row r="18" spans="1:141" s="28" customFormat="1" ht="15" customHeight="1">
      <c r="A18" s="75" t="s">
        <v>298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104" t="s">
        <v>44</v>
      </c>
      <c r="Z18" s="105"/>
      <c r="AA18" s="105"/>
      <c r="AB18" s="105"/>
      <c r="AC18" s="105"/>
      <c r="AD18" s="173">
        <v>25054900</v>
      </c>
      <c r="AE18" s="173"/>
      <c r="AF18" s="173"/>
      <c r="AG18" s="173"/>
      <c r="AH18" s="173"/>
      <c r="AI18" s="173"/>
      <c r="AJ18" s="173"/>
      <c r="AK18" s="173"/>
      <c r="AL18" s="173">
        <f>AT18</f>
        <v>24000700</v>
      </c>
      <c r="AM18" s="173"/>
      <c r="AN18" s="173"/>
      <c r="AO18" s="173"/>
      <c r="AP18" s="173"/>
      <c r="AQ18" s="173"/>
      <c r="AR18" s="173"/>
      <c r="AS18" s="173"/>
      <c r="AT18" s="173">
        <f>24950700-BJ18</f>
        <v>24000700</v>
      </c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>
        <v>950000</v>
      </c>
      <c r="BK18" s="173"/>
      <c r="BL18" s="173"/>
      <c r="BM18" s="173"/>
      <c r="BN18" s="173"/>
      <c r="BO18" s="173"/>
      <c r="BP18" s="173"/>
      <c r="BQ18" s="173"/>
      <c r="BR18" s="173">
        <v>104200</v>
      </c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229">
        <f>18359794.27+552028</f>
        <v>18911822.27</v>
      </c>
      <c r="CQ18" s="229"/>
      <c r="CR18" s="229"/>
      <c r="CS18" s="229"/>
      <c r="CT18" s="229"/>
      <c r="CU18" s="229"/>
      <c r="CV18" s="229"/>
      <c r="CW18" s="229"/>
      <c r="CX18" s="229">
        <f>AD18-CP18</f>
        <v>6143077.73</v>
      </c>
      <c r="CY18" s="229"/>
      <c r="CZ18" s="229"/>
      <c r="DA18" s="229"/>
      <c r="DB18" s="229"/>
      <c r="DC18" s="229"/>
      <c r="DD18" s="229"/>
      <c r="DE18" s="229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4"/>
    </row>
    <row r="19" spans="1:141" s="28" customFormat="1" ht="12.75" customHeight="1">
      <c r="A19" s="132" t="s">
        <v>282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78" t="s">
        <v>287</v>
      </c>
      <c r="Z19" s="79"/>
      <c r="AA19" s="79"/>
      <c r="AB19" s="79"/>
      <c r="AC19" s="79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8"/>
      <c r="Z20" s="79"/>
      <c r="AA20" s="79"/>
      <c r="AB20" s="79"/>
      <c r="AC20" s="79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8"/>
      <c r="Z21" s="79"/>
      <c r="AA21" s="79"/>
      <c r="AB21" s="79"/>
      <c r="AC21" s="79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5.75">
      <c r="A22" s="74" t="s">
        <v>299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8" t="s">
        <v>45</v>
      </c>
      <c r="Z22" s="79"/>
      <c r="AA22" s="79"/>
      <c r="AB22" s="79"/>
      <c r="AC22" s="79"/>
      <c r="AD22" s="117">
        <v>4639900</v>
      </c>
      <c r="AE22" s="117"/>
      <c r="AF22" s="117"/>
      <c r="AG22" s="117"/>
      <c r="AH22" s="117"/>
      <c r="AI22" s="117"/>
      <c r="AJ22" s="117"/>
      <c r="AK22" s="117"/>
      <c r="AL22" s="117">
        <f>AT22</f>
        <v>3082300</v>
      </c>
      <c r="AM22" s="117"/>
      <c r="AN22" s="117"/>
      <c r="AO22" s="117"/>
      <c r="AP22" s="117"/>
      <c r="AQ22" s="117"/>
      <c r="AR22" s="117"/>
      <c r="AS22" s="117"/>
      <c r="AT22" s="117">
        <f>4151600-BJ22</f>
        <v>3082300</v>
      </c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>
        <v>1069300</v>
      </c>
      <c r="BK22" s="117"/>
      <c r="BL22" s="117"/>
      <c r="BM22" s="117"/>
      <c r="BN22" s="117"/>
      <c r="BO22" s="117"/>
      <c r="BP22" s="117"/>
      <c r="BQ22" s="117"/>
      <c r="BR22" s="117">
        <v>488300</v>
      </c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228">
        <v>4281542.78</v>
      </c>
      <c r="CQ22" s="228"/>
      <c r="CR22" s="228"/>
      <c r="CS22" s="228"/>
      <c r="CT22" s="228"/>
      <c r="CU22" s="228"/>
      <c r="CV22" s="228"/>
      <c r="CW22" s="228"/>
      <c r="CX22" s="228">
        <f>AD22-CP22</f>
        <v>358357.21999999974</v>
      </c>
      <c r="CY22" s="228"/>
      <c r="CZ22" s="228"/>
      <c r="DA22" s="228"/>
      <c r="DB22" s="228"/>
      <c r="DC22" s="228"/>
      <c r="DD22" s="228"/>
      <c r="DE22" s="228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 customHeight="1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78" t="s">
        <v>286</v>
      </c>
      <c r="Z23" s="79"/>
      <c r="AA23" s="79"/>
      <c r="AB23" s="79"/>
      <c r="AC23" s="79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8"/>
      <c r="Z24" s="79"/>
      <c r="AA24" s="79"/>
      <c r="AB24" s="79"/>
      <c r="AC24" s="79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8"/>
      <c r="Z25" s="79"/>
      <c r="AA25" s="79"/>
      <c r="AB25" s="79"/>
      <c r="AC25" s="79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 customHeight="1">
      <c r="A26" s="123" t="s">
        <v>284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78" t="s">
        <v>174</v>
      </c>
      <c r="Z26" s="79"/>
      <c r="AA26" s="79"/>
      <c r="AB26" s="79"/>
      <c r="AC26" s="79"/>
      <c r="AD26" s="117">
        <v>1421300</v>
      </c>
      <c r="AE26" s="117"/>
      <c r="AF26" s="117"/>
      <c r="AG26" s="117"/>
      <c r="AH26" s="117"/>
      <c r="AI26" s="117"/>
      <c r="AJ26" s="117"/>
      <c r="AK26" s="117"/>
      <c r="AL26" s="117">
        <f>AT26</f>
        <v>1021100</v>
      </c>
      <c r="AM26" s="117"/>
      <c r="AN26" s="117"/>
      <c r="AO26" s="117"/>
      <c r="AP26" s="117"/>
      <c r="AQ26" s="117"/>
      <c r="AR26" s="117"/>
      <c r="AS26" s="117"/>
      <c r="AT26" s="117">
        <f>1421300-BJ26</f>
        <v>1021100</v>
      </c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>
        <v>400200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228">
        <f>1055587.07</f>
        <v>1055587.07</v>
      </c>
      <c r="CQ26" s="228"/>
      <c r="CR26" s="228"/>
      <c r="CS26" s="228"/>
      <c r="CT26" s="228"/>
      <c r="CU26" s="228"/>
      <c r="CV26" s="228"/>
      <c r="CW26" s="228"/>
      <c r="CX26" s="228">
        <f>AD26-CP26</f>
        <v>365712.92999999993</v>
      </c>
      <c r="CY26" s="228"/>
      <c r="CZ26" s="228"/>
      <c r="DA26" s="228"/>
      <c r="DB26" s="228"/>
      <c r="DC26" s="228"/>
      <c r="DD26" s="228"/>
      <c r="DE26" s="228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 customHeight="1">
      <c r="A27" s="74" t="s">
        <v>300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8"/>
      <c r="Z27" s="79"/>
      <c r="AA27" s="79"/>
      <c r="AB27" s="79"/>
      <c r="AC27" s="79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 customHeight="1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78" t="s">
        <v>173</v>
      </c>
      <c r="Z28" s="79"/>
      <c r="AA28" s="79"/>
      <c r="AB28" s="79"/>
      <c r="AC28" s="79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8"/>
      <c r="Z29" s="79"/>
      <c r="AA29" s="79"/>
      <c r="AB29" s="79"/>
      <c r="AC29" s="79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8"/>
      <c r="Z30" s="79"/>
      <c r="AA30" s="79"/>
      <c r="AB30" s="79"/>
      <c r="AC30" s="79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5" customHeight="1" thickBot="1">
      <c r="A31" s="141" t="s">
        <v>42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70" t="s">
        <v>46</v>
      </c>
      <c r="Z31" s="171"/>
      <c r="AA31" s="171"/>
      <c r="AB31" s="171"/>
      <c r="AC31" s="171"/>
      <c r="AD31" s="138">
        <f>AD18+AD22+AD26</f>
        <v>31116100</v>
      </c>
      <c r="AE31" s="138"/>
      <c r="AF31" s="138"/>
      <c r="AG31" s="138"/>
      <c r="AH31" s="138"/>
      <c r="AI31" s="138"/>
      <c r="AJ31" s="138"/>
      <c r="AK31" s="138"/>
      <c r="AL31" s="138">
        <f>AL18+AL22+AL26</f>
        <v>28104100</v>
      </c>
      <c r="AM31" s="138"/>
      <c r="AN31" s="138"/>
      <c r="AO31" s="138"/>
      <c r="AP31" s="138"/>
      <c r="AQ31" s="138"/>
      <c r="AR31" s="138"/>
      <c r="AS31" s="138"/>
      <c r="AT31" s="138">
        <f>AT18+AT22+AT26</f>
        <v>28104100</v>
      </c>
      <c r="AU31" s="138"/>
      <c r="AV31" s="138"/>
      <c r="AW31" s="138"/>
      <c r="AX31" s="138"/>
      <c r="AY31" s="138"/>
      <c r="AZ31" s="138"/>
      <c r="BA31" s="138"/>
      <c r="BB31" s="138">
        <f>BB18+BB22+BB26</f>
        <v>0</v>
      </c>
      <c r="BC31" s="138"/>
      <c r="BD31" s="138"/>
      <c r="BE31" s="138"/>
      <c r="BF31" s="138"/>
      <c r="BG31" s="138"/>
      <c r="BH31" s="138"/>
      <c r="BI31" s="138"/>
      <c r="BJ31" s="138">
        <f>BJ18+BJ22+BJ26</f>
        <v>2419500</v>
      </c>
      <c r="BK31" s="138"/>
      <c r="BL31" s="138"/>
      <c r="BM31" s="138"/>
      <c r="BN31" s="138"/>
      <c r="BO31" s="138"/>
      <c r="BP31" s="138"/>
      <c r="BQ31" s="138"/>
      <c r="BR31" s="138">
        <f>BR18+BR22+BR26</f>
        <v>592500</v>
      </c>
      <c r="BS31" s="138"/>
      <c r="BT31" s="138"/>
      <c r="BU31" s="138"/>
      <c r="BV31" s="138"/>
      <c r="BW31" s="138"/>
      <c r="BX31" s="138"/>
      <c r="BY31" s="138"/>
      <c r="BZ31" s="138">
        <f>BZ18+BZ22+BZ26</f>
        <v>0</v>
      </c>
      <c r="CA31" s="138"/>
      <c r="CB31" s="138"/>
      <c r="CC31" s="138"/>
      <c r="CD31" s="138"/>
      <c r="CE31" s="138"/>
      <c r="CF31" s="138"/>
      <c r="CG31" s="138"/>
      <c r="CH31" s="138">
        <f>CH18+CH22+CH26</f>
        <v>0</v>
      </c>
      <c r="CI31" s="138"/>
      <c r="CJ31" s="138"/>
      <c r="CK31" s="138"/>
      <c r="CL31" s="138"/>
      <c r="CM31" s="138"/>
      <c r="CN31" s="138"/>
      <c r="CO31" s="138"/>
      <c r="CP31" s="227">
        <f>CP26+CP22+CP18</f>
        <v>24248952.12</v>
      </c>
      <c r="CQ31" s="227"/>
      <c r="CR31" s="227"/>
      <c r="CS31" s="227"/>
      <c r="CT31" s="227"/>
      <c r="CU31" s="227"/>
      <c r="CV31" s="227"/>
      <c r="CW31" s="227"/>
      <c r="CX31" s="227">
        <f>AD31-CP31</f>
        <v>6867147.879999999</v>
      </c>
      <c r="CY31" s="227"/>
      <c r="CZ31" s="227"/>
      <c r="DA31" s="227"/>
      <c r="DB31" s="227"/>
      <c r="DC31" s="227"/>
      <c r="DD31" s="227"/>
      <c r="DE31" s="227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62"/>
    </row>
    <row r="33" spans="1:20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>
      <c r="A34" s="224" t="s">
        <v>879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</row>
    <row r="35" spans="1:141" s="3" customFormat="1" ht="11.2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</row>
    <row r="36" s="3" customFormat="1" ht="12" customHeight="1">
      <c r="A36" s="20" t="s">
        <v>345</v>
      </c>
    </row>
    <row r="37" s="3" customFormat="1" ht="12" customHeight="1">
      <c r="A37" s="20" t="s">
        <v>346</v>
      </c>
    </row>
    <row r="38" s="3" customFormat="1" ht="12" customHeight="1">
      <c r="A38" s="20" t="s">
        <v>347</v>
      </c>
    </row>
    <row r="39" s="3" customFormat="1" ht="12" customHeight="1">
      <c r="A39" s="20" t="s">
        <v>348</v>
      </c>
    </row>
    <row r="40" s="3" customFormat="1" ht="12" customHeight="1">
      <c r="A40" s="20" t="s">
        <v>349</v>
      </c>
    </row>
    <row r="41" s="3" customFormat="1" ht="12" customHeight="1">
      <c r="A41" s="20" t="s">
        <v>350</v>
      </c>
    </row>
  </sheetData>
  <sheetProtection/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K61"/>
  <sheetViews>
    <sheetView zoomScalePageLayoutView="0" workbookViewId="0" topLeftCell="B1">
      <selection activeCell="BH21" sqref="BH21:BP22"/>
    </sheetView>
  </sheetViews>
  <sheetFormatPr defaultColWidth="1.37890625" defaultRowHeight="12.75"/>
  <cols>
    <col min="1" max="16384" width="1.37890625" style="1" customWidth="1"/>
  </cols>
  <sheetData>
    <row r="1" spans="1:141" s="28" customFormat="1" ht="12.75" customHeight="1">
      <c r="A1" s="179" t="s">
        <v>248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11" t="s">
        <v>22</v>
      </c>
      <c r="AB1" s="179"/>
      <c r="AC1" s="179"/>
      <c r="AD1" s="179"/>
      <c r="AE1" s="108"/>
      <c r="AF1" s="230" t="s">
        <v>351</v>
      </c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163"/>
    </row>
    <row r="2" spans="1:141" s="28" customFormat="1" ht="12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118" t="s">
        <v>25</v>
      </c>
      <c r="AB2" s="177"/>
      <c r="AC2" s="177"/>
      <c r="AD2" s="177"/>
      <c r="AE2" s="122"/>
      <c r="AF2" s="146" t="s">
        <v>139</v>
      </c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28"/>
    </row>
    <row r="3" spans="1:141" s="28" customFormat="1" ht="12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118"/>
      <c r="AB3" s="177"/>
      <c r="AC3" s="177"/>
      <c r="AD3" s="177"/>
      <c r="AE3" s="122"/>
      <c r="AF3" s="120" t="s">
        <v>352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46" t="s">
        <v>353</v>
      </c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28"/>
    </row>
    <row r="4" spans="1:141" s="28" customFormat="1" ht="12.7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118"/>
      <c r="AB4" s="177"/>
      <c r="AC4" s="177"/>
      <c r="AD4" s="177"/>
      <c r="AE4" s="122"/>
      <c r="AF4" s="223" t="s">
        <v>354</v>
      </c>
      <c r="AG4" s="223"/>
      <c r="AH4" s="223"/>
      <c r="AI4" s="223"/>
      <c r="AJ4" s="223"/>
      <c r="AK4" s="223"/>
      <c r="AL4" s="223"/>
      <c r="AM4" s="223"/>
      <c r="AN4" s="223"/>
      <c r="AO4" s="223"/>
      <c r="AP4" s="118" t="s">
        <v>309</v>
      </c>
      <c r="AQ4" s="177"/>
      <c r="AR4" s="177"/>
      <c r="AS4" s="177"/>
      <c r="AT4" s="177"/>
      <c r="AU4" s="177"/>
      <c r="AV4" s="177"/>
      <c r="AW4" s="177"/>
      <c r="AX4" s="177"/>
      <c r="AY4" s="111" t="s">
        <v>307</v>
      </c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08"/>
      <c r="BQ4" s="223" t="s">
        <v>360</v>
      </c>
      <c r="BR4" s="223"/>
      <c r="BS4" s="223"/>
      <c r="BT4" s="223"/>
      <c r="BU4" s="223"/>
      <c r="BV4" s="223"/>
      <c r="BW4" s="223"/>
      <c r="BX4" s="223"/>
      <c r="BY4" s="223"/>
      <c r="BZ4" s="111" t="s">
        <v>309</v>
      </c>
      <c r="CA4" s="179"/>
      <c r="CB4" s="179"/>
      <c r="CC4" s="179"/>
      <c r="CD4" s="179"/>
      <c r="CE4" s="179"/>
      <c r="CF4" s="179"/>
      <c r="CG4" s="179"/>
      <c r="CH4" s="108"/>
      <c r="CI4" s="223" t="s">
        <v>354</v>
      </c>
      <c r="CJ4" s="223"/>
      <c r="CK4" s="223"/>
      <c r="CL4" s="223"/>
      <c r="CM4" s="223"/>
      <c r="CN4" s="223"/>
      <c r="CO4" s="223"/>
      <c r="CP4" s="223"/>
      <c r="CQ4" s="223"/>
      <c r="CR4" s="223"/>
      <c r="CS4" s="118" t="s">
        <v>309</v>
      </c>
      <c r="CT4" s="177"/>
      <c r="CU4" s="177"/>
      <c r="CV4" s="177"/>
      <c r="CW4" s="177"/>
      <c r="CX4" s="177"/>
      <c r="CY4" s="177"/>
      <c r="CZ4" s="177"/>
      <c r="DA4" s="177"/>
      <c r="DB4" s="111" t="s">
        <v>307</v>
      </c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08"/>
      <c r="DT4" s="223" t="s">
        <v>360</v>
      </c>
      <c r="DU4" s="223"/>
      <c r="DV4" s="223"/>
      <c r="DW4" s="223"/>
      <c r="DX4" s="223"/>
      <c r="DY4" s="223"/>
      <c r="DZ4" s="223"/>
      <c r="EA4" s="223"/>
      <c r="EB4" s="223"/>
      <c r="EC4" s="111" t="s">
        <v>309</v>
      </c>
      <c r="ED4" s="179"/>
      <c r="EE4" s="179"/>
      <c r="EF4" s="179"/>
      <c r="EG4" s="179"/>
      <c r="EH4" s="179"/>
      <c r="EI4" s="179"/>
      <c r="EJ4" s="179"/>
      <c r="EK4" s="108"/>
    </row>
    <row r="5" spans="1:141" s="28" customFormat="1" ht="12.7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118"/>
      <c r="AB5" s="177"/>
      <c r="AC5" s="177"/>
      <c r="AD5" s="177"/>
      <c r="AE5" s="122"/>
      <c r="AF5" s="223" t="s">
        <v>355</v>
      </c>
      <c r="AG5" s="223"/>
      <c r="AH5" s="223"/>
      <c r="AI5" s="223"/>
      <c r="AJ5" s="223"/>
      <c r="AK5" s="223"/>
      <c r="AL5" s="223"/>
      <c r="AM5" s="223"/>
      <c r="AN5" s="223"/>
      <c r="AO5" s="223"/>
      <c r="AP5" s="118" t="s">
        <v>310</v>
      </c>
      <c r="AQ5" s="177"/>
      <c r="AR5" s="177"/>
      <c r="AS5" s="177"/>
      <c r="AT5" s="177"/>
      <c r="AU5" s="177"/>
      <c r="AV5" s="177"/>
      <c r="AW5" s="177"/>
      <c r="AX5" s="177"/>
      <c r="AY5" s="121" t="s">
        <v>308</v>
      </c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19"/>
      <c r="BQ5" s="223"/>
      <c r="BR5" s="223"/>
      <c r="BS5" s="223"/>
      <c r="BT5" s="223"/>
      <c r="BU5" s="223"/>
      <c r="BV5" s="223"/>
      <c r="BW5" s="223"/>
      <c r="BX5" s="223"/>
      <c r="BY5" s="223"/>
      <c r="BZ5" s="118" t="s">
        <v>310</v>
      </c>
      <c r="CA5" s="177"/>
      <c r="CB5" s="177"/>
      <c r="CC5" s="177"/>
      <c r="CD5" s="177"/>
      <c r="CE5" s="177"/>
      <c r="CF5" s="177"/>
      <c r="CG5" s="177"/>
      <c r="CH5" s="122"/>
      <c r="CI5" s="223" t="s">
        <v>355</v>
      </c>
      <c r="CJ5" s="223"/>
      <c r="CK5" s="223"/>
      <c r="CL5" s="223"/>
      <c r="CM5" s="223"/>
      <c r="CN5" s="223"/>
      <c r="CO5" s="223"/>
      <c r="CP5" s="223"/>
      <c r="CQ5" s="223"/>
      <c r="CR5" s="223"/>
      <c r="CS5" s="118" t="s">
        <v>310</v>
      </c>
      <c r="CT5" s="177"/>
      <c r="CU5" s="177"/>
      <c r="CV5" s="177"/>
      <c r="CW5" s="177"/>
      <c r="CX5" s="177"/>
      <c r="CY5" s="177"/>
      <c r="CZ5" s="177"/>
      <c r="DA5" s="177"/>
      <c r="DB5" s="121" t="s">
        <v>308</v>
      </c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19"/>
      <c r="DT5" s="223"/>
      <c r="DU5" s="223"/>
      <c r="DV5" s="223"/>
      <c r="DW5" s="223"/>
      <c r="DX5" s="223"/>
      <c r="DY5" s="223"/>
      <c r="DZ5" s="223"/>
      <c r="EA5" s="223"/>
      <c r="EB5" s="223"/>
      <c r="EC5" s="118" t="s">
        <v>310</v>
      </c>
      <c r="ED5" s="177"/>
      <c r="EE5" s="177"/>
      <c r="EF5" s="177"/>
      <c r="EG5" s="177"/>
      <c r="EH5" s="177"/>
      <c r="EI5" s="177"/>
      <c r="EJ5" s="177"/>
      <c r="EK5" s="122"/>
    </row>
    <row r="6" spans="1:141" s="28" customFormat="1" ht="12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118"/>
      <c r="AB6" s="177"/>
      <c r="AC6" s="177"/>
      <c r="AD6" s="177"/>
      <c r="AE6" s="122"/>
      <c r="AF6" s="223" t="s">
        <v>356</v>
      </c>
      <c r="AG6" s="223"/>
      <c r="AH6" s="223"/>
      <c r="AI6" s="223"/>
      <c r="AJ6" s="223"/>
      <c r="AK6" s="223"/>
      <c r="AL6" s="223"/>
      <c r="AM6" s="223"/>
      <c r="AN6" s="223"/>
      <c r="AO6" s="223"/>
      <c r="AP6" s="118" t="s">
        <v>321</v>
      </c>
      <c r="AQ6" s="177"/>
      <c r="AR6" s="177"/>
      <c r="AS6" s="177"/>
      <c r="AT6" s="177"/>
      <c r="AU6" s="177"/>
      <c r="AV6" s="177"/>
      <c r="AW6" s="177"/>
      <c r="AX6" s="122"/>
      <c r="AY6" s="146" t="s">
        <v>139</v>
      </c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28"/>
      <c r="BQ6" s="223"/>
      <c r="BR6" s="223"/>
      <c r="BS6" s="223"/>
      <c r="BT6" s="223"/>
      <c r="BU6" s="223"/>
      <c r="BV6" s="223"/>
      <c r="BW6" s="223"/>
      <c r="BX6" s="223"/>
      <c r="BY6" s="223"/>
      <c r="BZ6" s="118" t="s">
        <v>361</v>
      </c>
      <c r="CA6" s="177"/>
      <c r="CB6" s="177"/>
      <c r="CC6" s="177"/>
      <c r="CD6" s="177"/>
      <c r="CE6" s="177"/>
      <c r="CF6" s="177"/>
      <c r="CG6" s="177"/>
      <c r="CH6" s="122"/>
      <c r="CI6" s="223" t="s">
        <v>356</v>
      </c>
      <c r="CJ6" s="223"/>
      <c r="CK6" s="223"/>
      <c r="CL6" s="223"/>
      <c r="CM6" s="223"/>
      <c r="CN6" s="223"/>
      <c r="CO6" s="223"/>
      <c r="CP6" s="223"/>
      <c r="CQ6" s="223"/>
      <c r="CR6" s="223"/>
      <c r="CS6" s="118" t="s">
        <v>321</v>
      </c>
      <c r="CT6" s="177"/>
      <c r="CU6" s="177"/>
      <c r="CV6" s="177"/>
      <c r="CW6" s="177"/>
      <c r="CX6" s="177"/>
      <c r="CY6" s="177"/>
      <c r="CZ6" s="177"/>
      <c r="DA6" s="122"/>
      <c r="DB6" s="146" t="s">
        <v>139</v>
      </c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28"/>
      <c r="DT6" s="223"/>
      <c r="DU6" s="223"/>
      <c r="DV6" s="223"/>
      <c r="DW6" s="223"/>
      <c r="DX6" s="223"/>
      <c r="DY6" s="223"/>
      <c r="DZ6" s="223"/>
      <c r="EA6" s="223"/>
      <c r="EB6" s="223"/>
      <c r="EC6" s="118" t="s">
        <v>361</v>
      </c>
      <c r="ED6" s="177"/>
      <c r="EE6" s="177"/>
      <c r="EF6" s="177"/>
      <c r="EG6" s="177"/>
      <c r="EH6" s="177"/>
      <c r="EI6" s="177"/>
      <c r="EJ6" s="177"/>
      <c r="EK6" s="122"/>
    </row>
    <row r="7" spans="1:141" s="28" customFormat="1" ht="12.75" customHeight="1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118"/>
      <c r="AB7" s="177"/>
      <c r="AC7" s="177"/>
      <c r="AD7" s="177"/>
      <c r="AE7" s="122"/>
      <c r="AF7" s="223" t="s">
        <v>357</v>
      </c>
      <c r="AG7" s="223"/>
      <c r="AH7" s="223"/>
      <c r="AI7" s="223"/>
      <c r="AJ7" s="223"/>
      <c r="AK7" s="223"/>
      <c r="AL7" s="223"/>
      <c r="AM7" s="223"/>
      <c r="AN7" s="223"/>
      <c r="AO7" s="223"/>
      <c r="AP7" s="118" t="s">
        <v>322</v>
      </c>
      <c r="AQ7" s="177"/>
      <c r="AR7" s="177"/>
      <c r="AS7" s="177"/>
      <c r="AT7" s="177"/>
      <c r="AU7" s="177"/>
      <c r="AV7" s="177"/>
      <c r="AW7" s="177"/>
      <c r="AX7" s="122"/>
      <c r="AY7" s="223" t="s">
        <v>323</v>
      </c>
      <c r="AZ7" s="223"/>
      <c r="BA7" s="223"/>
      <c r="BB7" s="223"/>
      <c r="BC7" s="223"/>
      <c r="BD7" s="223"/>
      <c r="BE7" s="223"/>
      <c r="BF7" s="223"/>
      <c r="BG7" s="223"/>
      <c r="BH7" s="118" t="s">
        <v>315</v>
      </c>
      <c r="BI7" s="177"/>
      <c r="BJ7" s="177"/>
      <c r="BK7" s="177"/>
      <c r="BL7" s="177"/>
      <c r="BM7" s="177"/>
      <c r="BN7" s="177"/>
      <c r="BO7" s="177"/>
      <c r="BP7" s="122"/>
      <c r="BQ7" s="223"/>
      <c r="BR7" s="223"/>
      <c r="BS7" s="223"/>
      <c r="BT7" s="223"/>
      <c r="BU7" s="223"/>
      <c r="BV7" s="223"/>
      <c r="BW7" s="223"/>
      <c r="BX7" s="223"/>
      <c r="BY7" s="223"/>
      <c r="BZ7" s="118" t="s">
        <v>362</v>
      </c>
      <c r="CA7" s="177"/>
      <c r="CB7" s="177"/>
      <c r="CC7" s="177"/>
      <c r="CD7" s="177"/>
      <c r="CE7" s="177"/>
      <c r="CF7" s="177"/>
      <c r="CG7" s="177"/>
      <c r="CH7" s="122"/>
      <c r="CI7" s="223" t="s">
        <v>357</v>
      </c>
      <c r="CJ7" s="223"/>
      <c r="CK7" s="223"/>
      <c r="CL7" s="223"/>
      <c r="CM7" s="223"/>
      <c r="CN7" s="223"/>
      <c r="CO7" s="223"/>
      <c r="CP7" s="223"/>
      <c r="CQ7" s="223"/>
      <c r="CR7" s="223"/>
      <c r="CS7" s="118" t="s">
        <v>322</v>
      </c>
      <c r="CT7" s="177"/>
      <c r="CU7" s="177"/>
      <c r="CV7" s="177"/>
      <c r="CW7" s="177"/>
      <c r="CX7" s="177"/>
      <c r="CY7" s="177"/>
      <c r="CZ7" s="177"/>
      <c r="DA7" s="122"/>
      <c r="DB7" s="223" t="s">
        <v>323</v>
      </c>
      <c r="DC7" s="223"/>
      <c r="DD7" s="223"/>
      <c r="DE7" s="223"/>
      <c r="DF7" s="223"/>
      <c r="DG7" s="223"/>
      <c r="DH7" s="223"/>
      <c r="DI7" s="223"/>
      <c r="DJ7" s="223"/>
      <c r="DK7" s="118" t="s">
        <v>315</v>
      </c>
      <c r="DL7" s="177"/>
      <c r="DM7" s="177"/>
      <c r="DN7" s="177"/>
      <c r="DO7" s="177"/>
      <c r="DP7" s="177"/>
      <c r="DQ7" s="177"/>
      <c r="DR7" s="177"/>
      <c r="DS7" s="122"/>
      <c r="DT7" s="223"/>
      <c r="DU7" s="223"/>
      <c r="DV7" s="223"/>
      <c r="DW7" s="223"/>
      <c r="DX7" s="223"/>
      <c r="DY7" s="223"/>
      <c r="DZ7" s="223"/>
      <c r="EA7" s="223"/>
      <c r="EB7" s="223"/>
      <c r="EC7" s="118" t="s">
        <v>362</v>
      </c>
      <c r="ED7" s="177"/>
      <c r="EE7" s="177"/>
      <c r="EF7" s="177"/>
      <c r="EG7" s="177"/>
      <c r="EH7" s="177"/>
      <c r="EI7" s="177"/>
      <c r="EJ7" s="177"/>
      <c r="EK7" s="122"/>
    </row>
    <row r="8" spans="1:141" s="28" customFormat="1" ht="12.7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118"/>
      <c r="AB8" s="177"/>
      <c r="AC8" s="177"/>
      <c r="AD8" s="177"/>
      <c r="AE8" s="122"/>
      <c r="AF8" s="223" t="s">
        <v>358</v>
      </c>
      <c r="AG8" s="223"/>
      <c r="AH8" s="223"/>
      <c r="AI8" s="223"/>
      <c r="AJ8" s="223"/>
      <c r="AK8" s="223"/>
      <c r="AL8" s="223"/>
      <c r="AM8" s="223"/>
      <c r="AN8" s="223"/>
      <c r="AO8" s="223"/>
      <c r="AP8" s="118"/>
      <c r="AQ8" s="177"/>
      <c r="AR8" s="177"/>
      <c r="AS8" s="177"/>
      <c r="AT8" s="177"/>
      <c r="AU8" s="177"/>
      <c r="AV8" s="177"/>
      <c r="AW8" s="177"/>
      <c r="AX8" s="122"/>
      <c r="AY8" s="223" t="s">
        <v>324</v>
      </c>
      <c r="AZ8" s="223"/>
      <c r="BA8" s="223"/>
      <c r="BB8" s="223"/>
      <c r="BC8" s="223"/>
      <c r="BD8" s="223"/>
      <c r="BE8" s="223"/>
      <c r="BF8" s="223"/>
      <c r="BG8" s="223"/>
      <c r="BH8" s="118" t="s">
        <v>366</v>
      </c>
      <c r="BI8" s="177"/>
      <c r="BJ8" s="177"/>
      <c r="BK8" s="177"/>
      <c r="BL8" s="177"/>
      <c r="BM8" s="177"/>
      <c r="BN8" s="177"/>
      <c r="BO8" s="177"/>
      <c r="BP8" s="122"/>
      <c r="BQ8" s="223"/>
      <c r="BR8" s="223"/>
      <c r="BS8" s="223"/>
      <c r="BT8" s="223"/>
      <c r="BU8" s="223"/>
      <c r="BV8" s="223"/>
      <c r="BW8" s="223"/>
      <c r="BX8" s="223"/>
      <c r="BY8" s="223"/>
      <c r="BZ8" s="118" t="s">
        <v>67</v>
      </c>
      <c r="CA8" s="177"/>
      <c r="CB8" s="177"/>
      <c r="CC8" s="177"/>
      <c r="CD8" s="177"/>
      <c r="CE8" s="177"/>
      <c r="CF8" s="177"/>
      <c r="CG8" s="177"/>
      <c r="CH8" s="122"/>
      <c r="CI8" s="223" t="s">
        <v>358</v>
      </c>
      <c r="CJ8" s="223"/>
      <c r="CK8" s="223"/>
      <c r="CL8" s="223"/>
      <c r="CM8" s="223"/>
      <c r="CN8" s="223"/>
      <c r="CO8" s="223"/>
      <c r="CP8" s="223"/>
      <c r="CQ8" s="223"/>
      <c r="CR8" s="223"/>
      <c r="CS8" s="118"/>
      <c r="CT8" s="177"/>
      <c r="CU8" s="177"/>
      <c r="CV8" s="177"/>
      <c r="CW8" s="177"/>
      <c r="CX8" s="177"/>
      <c r="CY8" s="177"/>
      <c r="CZ8" s="177"/>
      <c r="DA8" s="122"/>
      <c r="DB8" s="223" t="s">
        <v>324</v>
      </c>
      <c r="DC8" s="223"/>
      <c r="DD8" s="223"/>
      <c r="DE8" s="223"/>
      <c r="DF8" s="223"/>
      <c r="DG8" s="223"/>
      <c r="DH8" s="223"/>
      <c r="DI8" s="223"/>
      <c r="DJ8" s="223"/>
      <c r="DK8" s="118" t="s">
        <v>366</v>
      </c>
      <c r="DL8" s="177"/>
      <c r="DM8" s="177"/>
      <c r="DN8" s="177"/>
      <c r="DO8" s="177"/>
      <c r="DP8" s="177"/>
      <c r="DQ8" s="177"/>
      <c r="DR8" s="177"/>
      <c r="DS8" s="122"/>
      <c r="DT8" s="223"/>
      <c r="DU8" s="223"/>
      <c r="DV8" s="223"/>
      <c r="DW8" s="223"/>
      <c r="DX8" s="223"/>
      <c r="DY8" s="223"/>
      <c r="DZ8" s="223"/>
      <c r="EA8" s="223"/>
      <c r="EB8" s="223"/>
      <c r="EC8" s="118" t="s">
        <v>67</v>
      </c>
      <c r="ED8" s="177"/>
      <c r="EE8" s="177"/>
      <c r="EF8" s="177"/>
      <c r="EG8" s="177"/>
      <c r="EH8" s="177"/>
      <c r="EI8" s="177"/>
      <c r="EJ8" s="177"/>
      <c r="EK8" s="122"/>
    </row>
    <row r="9" spans="1:141" s="28" customFormat="1" ht="12.75" customHeigh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118"/>
      <c r="AB9" s="177"/>
      <c r="AC9" s="177"/>
      <c r="AD9" s="177"/>
      <c r="AE9" s="122"/>
      <c r="AF9" s="223" t="s">
        <v>359</v>
      </c>
      <c r="AG9" s="223"/>
      <c r="AH9" s="223"/>
      <c r="AI9" s="223"/>
      <c r="AJ9" s="223"/>
      <c r="AK9" s="223"/>
      <c r="AL9" s="223"/>
      <c r="AM9" s="223"/>
      <c r="AN9" s="223"/>
      <c r="AO9" s="223"/>
      <c r="AP9" s="118"/>
      <c r="AQ9" s="177"/>
      <c r="AR9" s="177"/>
      <c r="AS9" s="177"/>
      <c r="AT9" s="177"/>
      <c r="AU9" s="177"/>
      <c r="AV9" s="177"/>
      <c r="AW9" s="177"/>
      <c r="AX9" s="122"/>
      <c r="AY9" s="223"/>
      <c r="AZ9" s="223"/>
      <c r="BA9" s="223"/>
      <c r="BB9" s="223"/>
      <c r="BC9" s="223"/>
      <c r="BD9" s="223"/>
      <c r="BE9" s="223"/>
      <c r="BF9" s="223"/>
      <c r="BG9" s="223"/>
      <c r="BH9" s="118" t="s">
        <v>367</v>
      </c>
      <c r="BI9" s="177"/>
      <c r="BJ9" s="177"/>
      <c r="BK9" s="177"/>
      <c r="BL9" s="177"/>
      <c r="BM9" s="177"/>
      <c r="BN9" s="177"/>
      <c r="BO9" s="177"/>
      <c r="BP9" s="122"/>
      <c r="BQ9" s="223"/>
      <c r="BR9" s="223"/>
      <c r="BS9" s="223"/>
      <c r="BT9" s="223"/>
      <c r="BU9" s="223"/>
      <c r="BV9" s="223"/>
      <c r="BW9" s="223"/>
      <c r="BX9" s="223"/>
      <c r="BY9" s="223"/>
      <c r="BZ9" s="118"/>
      <c r="CA9" s="177"/>
      <c r="CB9" s="177"/>
      <c r="CC9" s="177"/>
      <c r="CD9" s="177"/>
      <c r="CE9" s="177"/>
      <c r="CF9" s="177"/>
      <c r="CG9" s="177"/>
      <c r="CH9" s="122"/>
      <c r="CI9" s="223" t="s">
        <v>359</v>
      </c>
      <c r="CJ9" s="223"/>
      <c r="CK9" s="223"/>
      <c r="CL9" s="223"/>
      <c r="CM9" s="223"/>
      <c r="CN9" s="223"/>
      <c r="CO9" s="223"/>
      <c r="CP9" s="223"/>
      <c r="CQ9" s="223"/>
      <c r="CR9" s="223"/>
      <c r="CS9" s="118"/>
      <c r="CT9" s="177"/>
      <c r="CU9" s="177"/>
      <c r="CV9" s="177"/>
      <c r="CW9" s="177"/>
      <c r="CX9" s="177"/>
      <c r="CY9" s="177"/>
      <c r="CZ9" s="177"/>
      <c r="DA9" s="122"/>
      <c r="DB9" s="223"/>
      <c r="DC9" s="223"/>
      <c r="DD9" s="223"/>
      <c r="DE9" s="223"/>
      <c r="DF9" s="223"/>
      <c r="DG9" s="223"/>
      <c r="DH9" s="223"/>
      <c r="DI9" s="223"/>
      <c r="DJ9" s="223"/>
      <c r="DK9" s="118" t="s">
        <v>367</v>
      </c>
      <c r="DL9" s="177"/>
      <c r="DM9" s="177"/>
      <c r="DN9" s="177"/>
      <c r="DO9" s="177"/>
      <c r="DP9" s="177"/>
      <c r="DQ9" s="177"/>
      <c r="DR9" s="177"/>
      <c r="DS9" s="122"/>
      <c r="DT9" s="223"/>
      <c r="DU9" s="223"/>
      <c r="DV9" s="223"/>
      <c r="DW9" s="223"/>
      <c r="DX9" s="223"/>
      <c r="DY9" s="223"/>
      <c r="DZ9" s="223"/>
      <c r="EA9" s="223"/>
      <c r="EB9" s="223"/>
      <c r="EC9" s="118"/>
      <c r="ED9" s="177"/>
      <c r="EE9" s="177"/>
      <c r="EF9" s="177"/>
      <c r="EG9" s="177"/>
      <c r="EH9" s="177"/>
      <c r="EI9" s="177"/>
      <c r="EJ9" s="177"/>
      <c r="EK9" s="122"/>
    </row>
    <row r="10" spans="1:141" s="28" customFormat="1" ht="12.7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18"/>
      <c r="AB10" s="177"/>
      <c r="AC10" s="177"/>
      <c r="AD10" s="177"/>
      <c r="AE10" s="122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18"/>
      <c r="AQ10" s="177"/>
      <c r="AR10" s="177"/>
      <c r="AS10" s="177"/>
      <c r="AT10" s="177"/>
      <c r="AU10" s="177"/>
      <c r="AV10" s="177"/>
      <c r="AW10" s="177"/>
      <c r="AX10" s="122"/>
      <c r="AY10" s="177"/>
      <c r="AZ10" s="177"/>
      <c r="BA10" s="177"/>
      <c r="BB10" s="177"/>
      <c r="BC10" s="177"/>
      <c r="BD10" s="177"/>
      <c r="BE10" s="177"/>
      <c r="BF10" s="177"/>
      <c r="BG10" s="177"/>
      <c r="BH10" s="118" t="s">
        <v>368</v>
      </c>
      <c r="BI10" s="177"/>
      <c r="BJ10" s="177"/>
      <c r="BK10" s="177"/>
      <c r="BL10" s="177"/>
      <c r="BM10" s="177"/>
      <c r="BN10" s="177"/>
      <c r="BO10" s="177"/>
      <c r="BP10" s="122"/>
      <c r="BQ10" s="177"/>
      <c r="BR10" s="177"/>
      <c r="BS10" s="177"/>
      <c r="BT10" s="177"/>
      <c r="BU10" s="177"/>
      <c r="BV10" s="177"/>
      <c r="BW10" s="177"/>
      <c r="BX10" s="177"/>
      <c r="BY10" s="177"/>
      <c r="BZ10" s="118"/>
      <c r="CA10" s="177"/>
      <c r="CB10" s="177"/>
      <c r="CC10" s="177"/>
      <c r="CD10" s="177"/>
      <c r="CE10" s="177"/>
      <c r="CF10" s="177"/>
      <c r="CG10" s="177"/>
      <c r="CH10" s="122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18"/>
      <c r="CT10" s="177"/>
      <c r="CU10" s="177"/>
      <c r="CV10" s="177"/>
      <c r="CW10" s="177"/>
      <c r="CX10" s="177"/>
      <c r="CY10" s="177"/>
      <c r="CZ10" s="177"/>
      <c r="DA10" s="122"/>
      <c r="DB10" s="177"/>
      <c r="DC10" s="177"/>
      <c r="DD10" s="177"/>
      <c r="DE10" s="177"/>
      <c r="DF10" s="177"/>
      <c r="DG10" s="177"/>
      <c r="DH10" s="177"/>
      <c r="DI10" s="177"/>
      <c r="DJ10" s="177"/>
      <c r="DK10" s="118" t="s">
        <v>368</v>
      </c>
      <c r="DL10" s="177"/>
      <c r="DM10" s="177"/>
      <c r="DN10" s="177"/>
      <c r="DO10" s="177"/>
      <c r="DP10" s="177"/>
      <c r="DQ10" s="177"/>
      <c r="DR10" s="177"/>
      <c r="DS10" s="122"/>
      <c r="DT10" s="177"/>
      <c r="DU10" s="177"/>
      <c r="DV10" s="177"/>
      <c r="DW10" s="177"/>
      <c r="DX10" s="177"/>
      <c r="DY10" s="177"/>
      <c r="DZ10" s="177"/>
      <c r="EA10" s="177"/>
      <c r="EB10" s="177"/>
      <c r="EC10" s="118"/>
      <c r="ED10" s="177"/>
      <c r="EE10" s="177"/>
      <c r="EF10" s="177"/>
      <c r="EG10" s="177"/>
      <c r="EH10" s="177"/>
      <c r="EI10" s="177"/>
      <c r="EJ10" s="177"/>
      <c r="EK10" s="122"/>
    </row>
    <row r="11" spans="1:141" s="28" customFormat="1" ht="12.7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18"/>
      <c r="AB11" s="177"/>
      <c r="AC11" s="177"/>
      <c r="AD11" s="177"/>
      <c r="AE11" s="122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18"/>
      <c r="AQ11" s="177"/>
      <c r="AR11" s="177"/>
      <c r="AS11" s="177"/>
      <c r="AT11" s="177"/>
      <c r="AU11" s="177"/>
      <c r="AV11" s="177"/>
      <c r="AW11" s="177"/>
      <c r="AX11" s="122"/>
      <c r="AY11" s="177"/>
      <c r="AZ11" s="177"/>
      <c r="BA11" s="177"/>
      <c r="BB11" s="177"/>
      <c r="BC11" s="177"/>
      <c r="BD11" s="177"/>
      <c r="BE11" s="177"/>
      <c r="BF11" s="177"/>
      <c r="BG11" s="177"/>
      <c r="BH11" s="118" t="s">
        <v>369</v>
      </c>
      <c r="BI11" s="177"/>
      <c r="BJ11" s="177"/>
      <c r="BK11" s="177"/>
      <c r="BL11" s="177"/>
      <c r="BM11" s="177"/>
      <c r="BN11" s="177"/>
      <c r="BO11" s="177"/>
      <c r="BP11" s="122"/>
      <c r="BQ11" s="177"/>
      <c r="BR11" s="177"/>
      <c r="BS11" s="177"/>
      <c r="BT11" s="177"/>
      <c r="BU11" s="177"/>
      <c r="BV11" s="177"/>
      <c r="BW11" s="177"/>
      <c r="BX11" s="177"/>
      <c r="BY11" s="177"/>
      <c r="BZ11" s="118"/>
      <c r="CA11" s="177"/>
      <c r="CB11" s="177"/>
      <c r="CC11" s="177"/>
      <c r="CD11" s="177"/>
      <c r="CE11" s="177"/>
      <c r="CF11" s="177"/>
      <c r="CG11" s="177"/>
      <c r="CH11" s="122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18"/>
      <c r="CT11" s="177"/>
      <c r="CU11" s="177"/>
      <c r="CV11" s="177"/>
      <c r="CW11" s="177"/>
      <c r="CX11" s="177"/>
      <c r="CY11" s="177"/>
      <c r="CZ11" s="177"/>
      <c r="DA11" s="122"/>
      <c r="DB11" s="177"/>
      <c r="DC11" s="177"/>
      <c r="DD11" s="177"/>
      <c r="DE11" s="177"/>
      <c r="DF11" s="177"/>
      <c r="DG11" s="177"/>
      <c r="DH11" s="177"/>
      <c r="DI11" s="177"/>
      <c r="DJ11" s="177"/>
      <c r="DK11" s="118" t="s">
        <v>369</v>
      </c>
      <c r="DL11" s="177"/>
      <c r="DM11" s="177"/>
      <c r="DN11" s="177"/>
      <c r="DO11" s="177"/>
      <c r="DP11" s="177"/>
      <c r="DQ11" s="177"/>
      <c r="DR11" s="177"/>
      <c r="DS11" s="122"/>
      <c r="DT11" s="177"/>
      <c r="DU11" s="177"/>
      <c r="DV11" s="177"/>
      <c r="DW11" s="177"/>
      <c r="DX11" s="177"/>
      <c r="DY11" s="177"/>
      <c r="DZ11" s="177"/>
      <c r="EA11" s="177"/>
      <c r="EB11" s="177"/>
      <c r="EC11" s="121"/>
      <c r="ED11" s="178"/>
      <c r="EE11" s="178"/>
      <c r="EF11" s="178"/>
      <c r="EG11" s="178"/>
      <c r="EH11" s="178"/>
      <c r="EI11" s="178"/>
      <c r="EJ11" s="178"/>
      <c r="EK11" s="119"/>
    </row>
    <row r="12" spans="1:141" s="28" customFormat="1" ht="13.5" thickBot="1">
      <c r="A12" s="128">
        <v>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09">
        <v>2</v>
      </c>
      <c r="AB12" s="109"/>
      <c r="AC12" s="109"/>
      <c r="AD12" s="109"/>
      <c r="AE12" s="109"/>
      <c r="AF12" s="109">
        <v>17</v>
      </c>
      <c r="AG12" s="109"/>
      <c r="AH12" s="109"/>
      <c r="AI12" s="109"/>
      <c r="AJ12" s="109"/>
      <c r="AK12" s="109"/>
      <c r="AL12" s="109"/>
      <c r="AM12" s="109"/>
      <c r="AN12" s="109"/>
      <c r="AO12" s="109"/>
      <c r="AP12" s="109">
        <v>18</v>
      </c>
      <c r="AQ12" s="109"/>
      <c r="AR12" s="109"/>
      <c r="AS12" s="109"/>
      <c r="AT12" s="109"/>
      <c r="AU12" s="109"/>
      <c r="AV12" s="109"/>
      <c r="AW12" s="109"/>
      <c r="AX12" s="109"/>
      <c r="AY12" s="109">
        <v>19</v>
      </c>
      <c r="AZ12" s="109"/>
      <c r="BA12" s="109"/>
      <c r="BB12" s="109"/>
      <c r="BC12" s="109"/>
      <c r="BD12" s="109"/>
      <c r="BE12" s="109"/>
      <c r="BF12" s="109"/>
      <c r="BG12" s="109"/>
      <c r="BH12" s="109">
        <v>20</v>
      </c>
      <c r="BI12" s="109"/>
      <c r="BJ12" s="109"/>
      <c r="BK12" s="109"/>
      <c r="BL12" s="109"/>
      <c r="BM12" s="109"/>
      <c r="BN12" s="109"/>
      <c r="BO12" s="109"/>
      <c r="BP12" s="109"/>
      <c r="BQ12" s="109">
        <v>21</v>
      </c>
      <c r="BR12" s="109"/>
      <c r="BS12" s="109"/>
      <c r="BT12" s="109"/>
      <c r="BU12" s="109"/>
      <c r="BV12" s="109"/>
      <c r="BW12" s="109"/>
      <c r="BX12" s="109"/>
      <c r="BY12" s="109"/>
      <c r="BZ12" s="109">
        <v>22</v>
      </c>
      <c r="CA12" s="109"/>
      <c r="CB12" s="109"/>
      <c r="CC12" s="109"/>
      <c r="CD12" s="109"/>
      <c r="CE12" s="109"/>
      <c r="CF12" s="109"/>
      <c r="CG12" s="109"/>
      <c r="CH12" s="109"/>
      <c r="CI12" s="109">
        <v>23</v>
      </c>
      <c r="CJ12" s="109"/>
      <c r="CK12" s="109"/>
      <c r="CL12" s="109"/>
      <c r="CM12" s="109"/>
      <c r="CN12" s="109"/>
      <c r="CO12" s="109"/>
      <c r="CP12" s="109"/>
      <c r="CQ12" s="109"/>
      <c r="CR12" s="109"/>
      <c r="CS12" s="109">
        <v>24</v>
      </c>
      <c r="CT12" s="109"/>
      <c r="CU12" s="109"/>
      <c r="CV12" s="109"/>
      <c r="CW12" s="109"/>
      <c r="CX12" s="109"/>
      <c r="CY12" s="109"/>
      <c r="CZ12" s="109"/>
      <c r="DA12" s="109"/>
      <c r="DB12" s="109">
        <v>25</v>
      </c>
      <c r="DC12" s="109"/>
      <c r="DD12" s="109"/>
      <c r="DE12" s="109"/>
      <c r="DF12" s="109"/>
      <c r="DG12" s="109"/>
      <c r="DH12" s="109"/>
      <c r="DI12" s="109"/>
      <c r="DJ12" s="109"/>
      <c r="DK12" s="109">
        <v>26</v>
      </c>
      <c r="DL12" s="109"/>
      <c r="DM12" s="109"/>
      <c r="DN12" s="109"/>
      <c r="DO12" s="109"/>
      <c r="DP12" s="109"/>
      <c r="DQ12" s="109"/>
      <c r="DR12" s="109"/>
      <c r="DS12" s="109"/>
      <c r="DT12" s="109">
        <v>27</v>
      </c>
      <c r="DU12" s="109"/>
      <c r="DV12" s="109"/>
      <c r="DW12" s="109"/>
      <c r="DX12" s="109"/>
      <c r="DY12" s="109"/>
      <c r="DZ12" s="109"/>
      <c r="EA12" s="109"/>
      <c r="EB12" s="109"/>
      <c r="EC12" s="109">
        <v>28</v>
      </c>
      <c r="ED12" s="109"/>
      <c r="EE12" s="109"/>
      <c r="EF12" s="109"/>
      <c r="EG12" s="109"/>
      <c r="EH12" s="109"/>
      <c r="EI12" s="109"/>
      <c r="EJ12" s="109"/>
      <c r="EK12" s="111"/>
    </row>
    <row r="13" spans="1:141" s="28" customFormat="1" ht="12.75" customHeight="1">
      <c r="A13" s="75" t="s">
        <v>882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104" t="s">
        <v>44</v>
      </c>
      <c r="AB13" s="105"/>
      <c r="AC13" s="105"/>
      <c r="AD13" s="105"/>
      <c r="AE13" s="105"/>
      <c r="AF13" s="173">
        <v>950000</v>
      </c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>
        <v>104200</v>
      </c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4"/>
    </row>
    <row r="14" spans="1:141" s="28" customFormat="1" ht="12.75" customHeight="1">
      <c r="A14" s="132" t="s">
        <v>282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78" t="s">
        <v>287</v>
      </c>
      <c r="AB14" s="79"/>
      <c r="AC14" s="79"/>
      <c r="AD14" s="79"/>
      <c r="AE14" s="79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28" customFormat="1" ht="12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8"/>
      <c r="AB15" s="79"/>
      <c r="AC15" s="79"/>
      <c r="AD15" s="79"/>
      <c r="AE15" s="79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28" customFormat="1" ht="12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8"/>
      <c r="AB16" s="79"/>
      <c r="AC16" s="79"/>
      <c r="AD16" s="79"/>
      <c r="AE16" s="79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28" customFormat="1" ht="12.75" customHeight="1">
      <c r="A17" s="74" t="s">
        <v>883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8" t="s">
        <v>45</v>
      </c>
      <c r="AB17" s="79"/>
      <c r="AC17" s="79"/>
      <c r="AD17" s="79"/>
      <c r="AE17" s="79"/>
      <c r="AF17" s="117">
        <v>1069300</v>
      </c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>
        <v>488300</v>
      </c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65"/>
    </row>
    <row r="18" spans="1:141" s="28" customFormat="1" ht="12.75" customHeight="1">
      <c r="A18" s="132" t="s">
        <v>282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78" t="s">
        <v>286</v>
      </c>
      <c r="AB18" s="79"/>
      <c r="AC18" s="79"/>
      <c r="AD18" s="79"/>
      <c r="AE18" s="79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8"/>
      <c r="AB19" s="79"/>
      <c r="AC19" s="79"/>
      <c r="AD19" s="79"/>
      <c r="AE19" s="79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8"/>
      <c r="AB20" s="79"/>
      <c r="AC20" s="79"/>
      <c r="AD20" s="79"/>
      <c r="AE20" s="79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2.75" customHeight="1">
      <c r="A21" s="123" t="s">
        <v>284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78" t="s">
        <v>174</v>
      </c>
      <c r="AB21" s="79"/>
      <c r="AC21" s="79"/>
      <c r="AD21" s="79"/>
      <c r="AE21" s="79"/>
      <c r="AF21" s="117">
        <v>400200</v>
      </c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 customHeight="1">
      <c r="A22" s="74" t="s">
        <v>884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8"/>
      <c r="AB22" s="79"/>
      <c r="AC22" s="79"/>
      <c r="AD22" s="79"/>
      <c r="AE22" s="79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 customHeight="1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78" t="s">
        <v>427</v>
      </c>
      <c r="AB23" s="79"/>
      <c r="AC23" s="79"/>
      <c r="AD23" s="79"/>
      <c r="AE23" s="79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8"/>
      <c r="AB24" s="79"/>
      <c r="AC24" s="79"/>
      <c r="AD24" s="79"/>
      <c r="AE24" s="79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8"/>
      <c r="AB25" s="79"/>
      <c r="AC25" s="79"/>
      <c r="AD25" s="79"/>
      <c r="AE25" s="79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 customHeight="1" thickBot="1">
      <c r="A26" s="141" t="s">
        <v>42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70" t="s">
        <v>46</v>
      </c>
      <c r="AB26" s="171"/>
      <c r="AC26" s="171"/>
      <c r="AD26" s="171"/>
      <c r="AE26" s="171"/>
      <c r="AF26" s="138">
        <f>AF21+AF17+AF13</f>
        <v>2419500</v>
      </c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>
        <f>CI17+CI13</f>
        <v>592500</v>
      </c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62"/>
    </row>
    <row r="27" s="25" customFormat="1" ht="8.25"/>
    <row r="28" spans="1:141" s="28" customFormat="1" ht="12.75" customHeight="1">
      <c r="A28" s="179" t="s">
        <v>248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11" t="s">
        <v>22</v>
      </c>
      <c r="AB28" s="179"/>
      <c r="AC28" s="179"/>
      <c r="AD28" s="179"/>
      <c r="AE28" s="108"/>
      <c r="AF28" s="230" t="s">
        <v>351</v>
      </c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</row>
    <row r="29" spans="1:141" s="28" customFormat="1" ht="12.7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118" t="s">
        <v>25</v>
      </c>
      <c r="AB29" s="177"/>
      <c r="AC29" s="177"/>
      <c r="AD29" s="177"/>
      <c r="AE29" s="122"/>
      <c r="AF29" s="146" t="s">
        <v>139</v>
      </c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</row>
    <row r="30" spans="1:141" s="28" customFormat="1" ht="12.7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118"/>
      <c r="AB30" s="177"/>
      <c r="AC30" s="177"/>
      <c r="AD30" s="177"/>
      <c r="AE30" s="122"/>
      <c r="AF30" s="113" t="s">
        <v>363</v>
      </c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1" t="s">
        <v>364</v>
      </c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</row>
    <row r="31" spans="1:141" s="28" customFormat="1" ht="12.7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118"/>
      <c r="AB31" s="177"/>
      <c r="AC31" s="177"/>
      <c r="AD31" s="177"/>
      <c r="AE31" s="122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 t="s">
        <v>365</v>
      </c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1"/>
    </row>
    <row r="32" spans="1:141" s="28" customFormat="1" ht="12.7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118"/>
      <c r="AB32" s="177"/>
      <c r="AC32" s="177"/>
      <c r="AD32" s="177"/>
      <c r="AE32" s="122"/>
      <c r="AF32" s="223" t="s">
        <v>354</v>
      </c>
      <c r="AG32" s="223"/>
      <c r="AH32" s="223"/>
      <c r="AI32" s="223"/>
      <c r="AJ32" s="223"/>
      <c r="AK32" s="223"/>
      <c r="AL32" s="223"/>
      <c r="AM32" s="223"/>
      <c r="AN32" s="223"/>
      <c r="AO32" s="223"/>
      <c r="AP32" s="118" t="s">
        <v>309</v>
      </c>
      <c r="AQ32" s="177"/>
      <c r="AR32" s="177"/>
      <c r="AS32" s="177"/>
      <c r="AT32" s="177"/>
      <c r="AU32" s="177"/>
      <c r="AV32" s="177"/>
      <c r="AW32" s="177"/>
      <c r="AX32" s="177"/>
      <c r="AY32" s="111" t="s">
        <v>307</v>
      </c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08"/>
      <c r="BQ32" s="223" t="s">
        <v>360</v>
      </c>
      <c r="BR32" s="223"/>
      <c r="BS32" s="223"/>
      <c r="BT32" s="223"/>
      <c r="BU32" s="223"/>
      <c r="BV32" s="223"/>
      <c r="BW32" s="223"/>
      <c r="BX32" s="223"/>
      <c r="BY32" s="223"/>
      <c r="BZ32" s="111" t="s">
        <v>309</v>
      </c>
      <c r="CA32" s="179"/>
      <c r="CB32" s="179"/>
      <c r="CC32" s="179"/>
      <c r="CD32" s="179"/>
      <c r="CE32" s="179"/>
      <c r="CF32" s="179"/>
      <c r="CG32" s="179"/>
      <c r="CH32" s="108"/>
      <c r="CI32" s="223" t="s">
        <v>354</v>
      </c>
      <c r="CJ32" s="223"/>
      <c r="CK32" s="223"/>
      <c r="CL32" s="223"/>
      <c r="CM32" s="223"/>
      <c r="CN32" s="223"/>
      <c r="CO32" s="223"/>
      <c r="CP32" s="223"/>
      <c r="CQ32" s="223"/>
      <c r="CR32" s="223"/>
      <c r="CS32" s="118" t="s">
        <v>309</v>
      </c>
      <c r="CT32" s="177"/>
      <c r="CU32" s="177"/>
      <c r="CV32" s="177"/>
      <c r="CW32" s="177"/>
      <c r="CX32" s="177"/>
      <c r="CY32" s="177"/>
      <c r="CZ32" s="177"/>
      <c r="DA32" s="177"/>
      <c r="DB32" s="111" t="s">
        <v>307</v>
      </c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08"/>
      <c r="DT32" s="223" t="s">
        <v>360</v>
      </c>
      <c r="DU32" s="223"/>
      <c r="DV32" s="223"/>
      <c r="DW32" s="223"/>
      <c r="DX32" s="223"/>
      <c r="DY32" s="223"/>
      <c r="DZ32" s="223"/>
      <c r="EA32" s="223"/>
      <c r="EB32" s="223"/>
      <c r="EC32" s="111" t="s">
        <v>309</v>
      </c>
      <c r="ED32" s="179"/>
      <c r="EE32" s="179"/>
      <c r="EF32" s="179"/>
      <c r="EG32" s="179"/>
      <c r="EH32" s="179"/>
      <c r="EI32" s="179"/>
      <c r="EJ32" s="179"/>
      <c r="EK32" s="179"/>
    </row>
    <row r="33" spans="1:141" s="28" customFormat="1" ht="12.7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118"/>
      <c r="AB33" s="177"/>
      <c r="AC33" s="177"/>
      <c r="AD33" s="177"/>
      <c r="AE33" s="122"/>
      <c r="AF33" s="223" t="s">
        <v>355</v>
      </c>
      <c r="AG33" s="223"/>
      <c r="AH33" s="223"/>
      <c r="AI33" s="223"/>
      <c r="AJ33" s="223"/>
      <c r="AK33" s="223"/>
      <c r="AL33" s="223"/>
      <c r="AM33" s="223"/>
      <c r="AN33" s="223"/>
      <c r="AO33" s="223"/>
      <c r="AP33" s="118" t="s">
        <v>310</v>
      </c>
      <c r="AQ33" s="177"/>
      <c r="AR33" s="177"/>
      <c r="AS33" s="177"/>
      <c r="AT33" s="177"/>
      <c r="AU33" s="177"/>
      <c r="AV33" s="177"/>
      <c r="AW33" s="177"/>
      <c r="AX33" s="177"/>
      <c r="AY33" s="118" t="s">
        <v>370</v>
      </c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22"/>
      <c r="BQ33" s="223"/>
      <c r="BR33" s="223"/>
      <c r="BS33" s="223"/>
      <c r="BT33" s="223"/>
      <c r="BU33" s="223"/>
      <c r="BV33" s="223"/>
      <c r="BW33" s="223"/>
      <c r="BX33" s="223"/>
      <c r="BY33" s="223"/>
      <c r="BZ33" s="118" t="s">
        <v>310</v>
      </c>
      <c r="CA33" s="177"/>
      <c r="CB33" s="177"/>
      <c r="CC33" s="177"/>
      <c r="CD33" s="177"/>
      <c r="CE33" s="177"/>
      <c r="CF33" s="177"/>
      <c r="CG33" s="177"/>
      <c r="CH33" s="122"/>
      <c r="CI33" s="223" t="s">
        <v>355</v>
      </c>
      <c r="CJ33" s="223"/>
      <c r="CK33" s="223"/>
      <c r="CL33" s="223"/>
      <c r="CM33" s="223"/>
      <c r="CN33" s="223"/>
      <c r="CO33" s="223"/>
      <c r="CP33" s="223"/>
      <c r="CQ33" s="223"/>
      <c r="CR33" s="223"/>
      <c r="CS33" s="118" t="s">
        <v>310</v>
      </c>
      <c r="CT33" s="177"/>
      <c r="CU33" s="177"/>
      <c r="CV33" s="177"/>
      <c r="CW33" s="177"/>
      <c r="CX33" s="177"/>
      <c r="CY33" s="177"/>
      <c r="CZ33" s="177"/>
      <c r="DA33" s="177"/>
      <c r="DB33" s="118" t="s">
        <v>370</v>
      </c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22"/>
      <c r="DT33" s="223"/>
      <c r="DU33" s="223"/>
      <c r="DV33" s="223"/>
      <c r="DW33" s="223"/>
      <c r="DX33" s="223"/>
      <c r="DY33" s="223"/>
      <c r="DZ33" s="223"/>
      <c r="EA33" s="223"/>
      <c r="EB33" s="223"/>
      <c r="EC33" s="118" t="s">
        <v>310</v>
      </c>
      <c r="ED33" s="177"/>
      <c r="EE33" s="177"/>
      <c r="EF33" s="177"/>
      <c r="EG33" s="177"/>
      <c r="EH33" s="177"/>
      <c r="EI33" s="177"/>
      <c r="EJ33" s="177"/>
      <c r="EK33" s="177"/>
    </row>
    <row r="34" spans="1:141" s="28" customFormat="1" ht="12.7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118"/>
      <c r="AB34" s="177"/>
      <c r="AC34" s="177"/>
      <c r="AD34" s="177"/>
      <c r="AE34" s="122"/>
      <c r="AF34" s="223" t="s">
        <v>356</v>
      </c>
      <c r="AG34" s="223"/>
      <c r="AH34" s="223"/>
      <c r="AI34" s="223"/>
      <c r="AJ34" s="223"/>
      <c r="AK34" s="223"/>
      <c r="AL34" s="223"/>
      <c r="AM34" s="223"/>
      <c r="AN34" s="223"/>
      <c r="AO34" s="223"/>
      <c r="AP34" s="118" t="s">
        <v>321</v>
      </c>
      <c r="AQ34" s="177"/>
      <c r="AR34" s="177"/>
      <c r="AS34" s="177"/>
      <c r="AT34" s="177"/>
      <c r="AU34" s="177"/>
      <c r="AV34" s="177"/>
      <c r="AW34" s="177"/>
      <c r="AX34" s="122"/>
      <c r="AY34" s="121" t="s">
        <v>139</v>
      </c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19"/>
      <c r="BQ34" s="223"/>
      <c r="BR34" s="223"/>
      <c r="BS34" s="223"/>
      <c r="BT34" s="223"/>
      <c r="BU34" s="223"/>
      <c r="BV34" s="223"/>
      <c r="BW34" s="223"/>
      <c r="BX34" s="223"/>
      <c r="BY34" s="223"/>
      <c r="BZ34" s="118" t="s">
        <v>361</v>
      </c>
      <c r="CA34" s="177"/>
      <c r="CB34" s="177"/>
      <c r="CC34" s="177"/>
      <c r="CD34" s="177"/>
      <c r="CE34" s="177"/>
      <c r="CF34" s="177"/>
      <c r="CG34" s="177"/>
      <c r="CH34" s="122"/>
      <c r="CI34" s="223" t="s">
        <v>356</v>
      </c>
      <c r="CJ34" s="223"/>
      <c r="CK34" s="223"/>
      <c r="CL34" s="223"/>
      <c r="CM34" s="223"/>
      <c r="CN34" s="223"/>
      <c r="CO34" s="223"/>
      <c r="CP34" s="223"/>
      <c r="CQ34" s="223"/>
      <c r="CR34" s="223"/>
      <c r="CS34" s="118" t="s">
        <v>321</v>
      </c>
      <c r="CT34" s="177"/>
      <c r="CU34" s="177"/>
      <c r="CV34" s="177"/>
      <c r="CW34" s="177"/>
      <c r="CX34" s="177"/>
      <c r="CY34" s="177"/>
      <c r="CZ34" s="177"/>
      <c r="DA34" s="122"/>
      <c r="DB34" s="121" t="s">
        <v>139</v>
      </c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19"/>
      <c r="DT34" s="223"/>
      <c r="DU34" s="223"/>
      <c r="DV34" s="223"/>
      <c r="DW34" s="223"/>
      <c r="DX34" s="223"/>
      <c r="DY34" s="223"/>
      <c r="DZ34" s="223"/>
      <c r="EA34" s="223"/>
      <c r="EB34" s="223"/>
      <c r="EC34" s="118" t="s">
        <v>361</v>
      </c>
      <c r="ED34" s="177"/>
      <c r="EE34" s="177"/>
      <c r="EF34" s="177"/>
      <c r="EG34" s="177"/>
      <c r="EH34" s="177"/>
      <c r="EI34" s="177"/>
      <c r="EJ34" s="177"/>
      <c r="EK34" s="177"/>
    </row>
    <row r="35" spans="1:141" s="28" customFormat="1" ht="12.7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118"/>
      <c r="AB35" s="177"/>
      <c r="AC35" s="177"/>
      <c r="AD35" s="177"/>
      <c r="AE35" s="122"/>
      <c r="AF35" s="223" t="s">
        <v>357</v>
      </c>
      <c r="AG35" s="223"/>
      <c r="AH35" s="223"/>
      <c r="AI35" s="223"/>
      <c r="AJ35" s="223"/>
      <c r="AK35" s="223"/>
      <c r="AL35" s="223"/>
      <c r="AM35" s="223"/>
      <c r="AN35" s="223"/>
      <c r="AO35" s="223"/>
      <c r="AP35" s="118" t="s">
        <v>322</v>
      </c>
      <c r="AQ35" s="177"/>
      <c r="AR35" s="177"/>
      <c r="AS35" s="177"/>
      <c r="AT35" s="177"/>
      <c r="AU35" s="177"/>
      <c r="AV35" s="177"/>
      <c r="AW35" s="177"/>
      <c r="AX35" s="122"/>
      <c r="AY35" s="223" t="s">
        <v>323</v>
      </c>
      <c r="AZ35" s="223"/>
      <c r="BA35" s="223"/>
      <c r="BB35" s="223"/>
      <c r="BC35" s="223"/>
      <c r="BD35" s="223"/>
      <c r="BE35" s="223"/>
      <c r="BF35" s="223"/>
      <c r="BG35" s="223"/>
      <c r="BH35" s="118" t="s">
        <v>315</v>
      </c>
      <c r="BI35" s="177"/>
      <c r="BJ35" s="177"/>
      <c r="BK35" s="177"/>
      <c r="BL35" s="177"/>
      <c r="BM35" s="177"/>
      <c r="BN35" s="177"/>
      <c r="BO35" s="177"/>
      <c r="BP35" s="122"/>
      <c r="BQ35" s="223"/>
      <c r="BR35" s="223"/>
      <c r="BS35" s="223"/>
      <c r="BT35" s="223"/>
      <c r="BU35" s="223"/>
      <c r="BV35" s="223"/>
      <c r="BW35" s="223"/>
      <c r="BX35" s="223"/>
      <c r="BY35" s="223"/>
      <c r="BZ35" s="118" t="s">
        <v>362</v>
      </c>
      <c r="CA35" s="177"/>
      <c r="CB35" s="177"/>
      <c r="CC35" s="177"/>
      <c r="CD35" s="177"/>
      <c r="CE35" s="177"/>
      <c r="CF35" s="177"/>
      <c r="CG35" s="177"/>
      <c r="CH35" s="122"/>
      <c r="CI35" s="223" t="s">
        <v>357</v>
      </c>
      <c r="CJ35" s="223"/>
      <c r="CK35" s="223"/>
      <c r="CL35" s="223"/>
      <c r="CM35" s="223"/>
      <c r="CN35" s="223"/>
      <c r="CO35" s="223"/>
      <c r="CP35" s="223"/>
      <c r="CQ35" s="223"/>
      <c r="CR35" s="223"/>
      <c r="CS35" s="118" t="s">
        <v>322</v>
      </c>
      <c r="CT35" s="177"/>
      <c r="CU35" s="177"/>
      <c r="CV35" s="177"/>
      <c r="CW35" s="177"/>
      <c r="CX35" s="177"/>
      <c r="CY35" s="177"/>
      <c r="CZ35" s="177"/>
      <c r="DA35" s="122"/>
      <c r="DB35" s="223" t="s">
        <v>323</v>
      </c>
      <c r="DC35" s="223"/>
      <c r="DD35" s="223"/>
      <c r="DE35" s="223"/>
      <c r="DF35" s="223"/>
      <c r="DG35" s="223"/>
      <c r="DH35" s="223"/>
      <c r="DI35" s="223"/>
      <c r="DJ35" s="223"/>
      <c r="DK35" s="118" t="s">
        <v>315</v>
      </c>
      <c r="DL35" s="177"/>
      <c r="DM35" s="177"/>
      <c r="DN35" s="177"/>
      <c r="DO35" s="177"/>
      <c r="DP35" s="177"/>
      <c r="DQ35" s="177"/>
      <c r="DR35" s="177"/>
      <c r="DS35" s="122"/>
      <c r="DT35" s="223"/>
      <c r="DU35" s="223"/>
      <c r="DV35" s="223"/>
      <c r="DW35" s="223"/>
      <c r="DX35" s="223"/>
      <c r="DY35" s="223"/>
      <c r="DZ35" s="223"/>
      <c r="EA35" s="223"/>
      <c r="EB35" s="223"/>
      <c r="EC35" s="118" t="s">
        <v>362</v>
      </c>
      <c r="ED35" s="177"/>
      <c r="EE35" s="177"/>
      <c r="EF35" s="177"/>
      <c r="EG35" s="177"/>
      <c r="EH35" s="177"/>
      <c r="EI35" s="177"/>
      <c r="EJ35" s="177"/>
      <c r="EK35" s="177"/>
    </row>
    <row r="36" spans="1:141" s="28" customFormat="1" ht="12.7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118"/>
      <c r="AB36" s="177"/>
      <c r="AC36" s="177"/>
      <c r="AD36" s="177"/>
      <c r="AE36" s="122"/>
      <c r="AF36" s="223" t="s">
        <v>358</v>
      </c>
      <c r="AG36" s="223"/>
      <c r="AH36" s="223"/>
      <c r="AI36" s="223"/>
      <c r="AJ36" s="223"/>
      <c r="AK36" s="223"/>
      <c r="AL36" s="223"/>
      <c r="AM36" s="223"/>
      <c r="AN36" s="223"/>
      <c r="AO36" s="223"/>
      <c r="AP36" s="118"/>
      <c r="AQ36" s="177"/>
      <c r="AR36" s="177"/>
      <c r="AS36" s="177"/>
      <c r="AT36" s="177"/>
      <c r="AU36" s="177"/>
      <c r="AV36" s="177"/>
      <c r="AW36" s="177"/>
      <c r="AX36" s="122"/>
      <c r="AY36" s="223" t="s">
        <v>324</v>
      </c>
      <c r="AZ36" s="223"/>
      <c r="BA36" s="223"/>
      <c r="BB36" s="223"/>
      <c r="BC36" s="223"/>
      <c r="BD36" s="223"/>
      <c r="BE36" s="223"/>
      <c r="BF36" s="223"/>
      <c r="BG36" s="223"/>
      <c r="BH36" s="118" t="s">
        <v>366</v>
      </c>
      <c r="BI36" s="177"/>
      <c r="BJ36" s="177"/>
      <c r="BK36" s="177"/>
      <c r="BL36" s="177"/>
      <c r="BM36" s="177"/>
      <c r="BN36" s="177"/>
      <c r="BO36" s="177"/>
      <c r="BP36" s="122"/>
      <c r="BQ36" s="223"/>
      <c r="BR36" s="223"/>
      <c r="BS36" s="223"/>
      <c r="BT36" s="223"/>
      <c r="BU36" s="223"/>
      <c r="BV36" s="223"/>
      <c r="BW36" s="223"/>
      <c r="BX36" s="223"/>
      <c r="BY36" s="223"/>
      <c r="BZ36" s="118" t="s">
        <v>67</v>
      </c>
      <c r="CA36" s="177"/>
      <c r="CB36" s="177"/>
      <c r="CC36" s="177"/>
      <c r="CD36" s="177"/>
      <c r="CE36" s="177"/>
      <c r="CF36" s="177"/>
      <c r="CG36" s="177"/>
      <c r="CH36" s="122"/>
      <c r="CI36" s="223" t="s">
        <v>358</v>
      </c>
      <c r="CJ36" s="223"/>
      <c r="CK36" s="223"/>
      <c r="CL36" s="223"/>
      <c r="CM36" s="223"/>
      <c r="CN36" s="223"/>
      <c r="CO36" s="223"/>
      <c r="CP36" s="223"/>
      <c r="CQ36" s="223"/>
      <c r="CR36" s="223"/>
      <c r="CS36" s="118"/>
      <c r="CT36" s="177"/>
      <c r="CU36" s="177"/>
      <c r="CV36" s="177"/>
      <c r="CW36" s="177"/>
      <c r="CX36" s="177"/>
      <c r="CY36" s="177"/>
      <c r="CZ36" s="177"/>
      <c r="DA36" s="122"/>
      <c r="DB36" s="223" t="s">
        <v>324</v>
      </c>
      <c r="DC36" s="223"/>
      <c r="DD36" s="223"/>
      <c r="DE36" s="223"/>
      <c r="DF36" s="223"/>
      <c r="DG36" s="223"/>
      <c r="DH36" s="223"/>
      <c r="DI36" s="223"/>
      <c r="DJ36" s="223"/>
      <c r="DK36" s="118" t="s">
        <v>366</v>
      </c>
      <c r="DL36" s="177"/>
      <c r="DM36" s="177"/>
      <c r="DN36" s="177"/>
      <c r="DO36" s="177"/>
      <c r="DP36" s="177"/>
      <c r="DQ36" s="177"/>
      <c r="DR36" s="177"/>
      <c r="DS36" s="122"/>
      <c r="DT36" s="223"/>
      <c r="DU36" s="223"/>
      <c r="DV36" s="223"/>
      <c r="DW36" s="223"/>
      <c r="DX36" s="223"/>
      <c r="DY36" s="223"/>
      <c r="DZ36" s="223"/>
      <c r="EA36" s="223"/>
      <c r="EB36" s="223"/>
      <c r="EC36" s="118" t="s">
        <v>67</v>
      </c>
      <c r="ED36" s="177"/>
      <c r="EE36" s="177"/>
      <c r="EF36" s="177"/>
      <c r="EG36" s="177"/>
      <c r="EH36" s="177"/>
      <c r="EI36" s="177"/>
      <c r="EJ36" s="177"/>
      <c r="EK36" s="177"/>
    </row>
    <row r="37" spans="1:141" s="28" customFormat="1" ht="12.7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118"/>
      <c r="AB37" s="177"/>
      <c r="AC37" s="177"/>
      <c r="AD37" s="177"/>
      <c r="AE37" s="122"/>
      <c r="AF37" s="223" t="s">
        <v>359</v>
      </c>
      <c r="AG37" s="223"/>
      <c r="AH37" s="223"/>
      <c r="AI37" s="223"/>
      <c r="AJ37" s="223"/>
      <c r="AK37" s="223"/>
      <c r="AL37" s="223"/>
      <c r="AM37" s="223"/>
      <c r="AN37" s="223"/>
      <c r="AO37" s="223"/>
      <c r="AP37" s="118"/>
      <c r="AQ37" s="177"/>
      <c r="AR37" s="177"/>
      <c r="AS37" s="177"/>
      <c r="AT37" s="177"/>
      <c r="AU37" s="177"/>
      <c r="AV37" s="177"/>
      <c r="AW37" s="177"/>
      <c r="AX37" s="122"/>
      <c r="AY37" s="223"/>
      <c r="AZ37" s="223"/>
      <c r="BA37" s="223"/>
      <c r="BB37" s="223"/>
      <c r="BC37" s="223"/>
      <c r="BD37" s="223"/>
      <c r="BE37" s="223"/>
      <c r="BF37" s="223"/>
      <c r="BG37" s="223"/>
      <c r="BH37" s="118" t="s">
        <v>367</v>
      </c>
      <c r="BI37" s="177"/>
      <c r="BJ37" s="177"/>
      <c r="BK37" s="177"/>
      <c r="BL37" s="177"/>
      <c r="BM37" s="177"/>
      <c r="BN37" s="177"/>
      <c r="BO37" s="177"/>
      <c r="BP37" s="122"/>
      <c r="BQ37" s="223"/>
      <c r="BR37" s="223"/>
      <c r="BS37" s="223"/>
      <c r="BT37" s="223"/>
      <c r="BU37" s="223"/>
      <c r="BV37" s="223"/>
      <c r="BW37" s="223"/>
      <c r="BX37" s="223"/>
      <c r="BY37" s="223"/>
      <c r="BZ37" s="118"/>
      <c r="CA37" s="177"/>
      <c r="CB37" s="177"/>
      <c r="CC37" s="177"/>
      <c r="CD37" s="177"/>
      <c r="CE37" s="177"/>
      <c r="CF37" s="177"/>
      <c r="CG37" s="177"/>
      <c r="CH37" s="122"/>
      <c r="CI37" s="223" t="s">
        <v>359</v>
      </c>
      <c r="CJ37" s="223"/>
      <c r="CK37" s="223"/>
      <c r="CL37" s="223"/>
      <c r="CM37" s="223"/>
      <c r="CN37" s="223"/>
      <c r="CO37" s="223"/>
      <c r="CP37" s="223"/>
      <c r="CQ37" s="223"/>
      <c r="CR37" s="223"/>
      <c r="CS37" s="118"/>
      <c r="CT37" s="177"/>
      <c r="CU37" s="177"/>
      <c r="CV37" s="177"/>
      <c r="CW37" s="177"/>
      <c r="CX37" s="177"/>
      <c r="CY37" s="177"/>
      <c r="CZ37" s="177"/>
      <c r="DA37" s="122"/>
      <c r="DB37" s="223"/>
      <c r="DC37" s="223"/>
      <c r="DD37" s="223"/>
      <c r="DE37" s="223"/>
      <c r="DF37" s="223"/>
      <c r="DG37" s="223"/>
      <c r="DH37" s="223"/>
      <c r="DI37" s="223"/>
      <c r="DJ37" s="223"/>
      <c r="DK37" s="118" t="s">
        <v>367</v>
      </c>
      <c r="DL37" s="177"/>
      <c r="DM37" s="177"/>
      <c r="DN37" s="177"/>
      <c r="DO37" s="177"/>
      <c r="DP37" s="177"/>
      <c r="DQ37" s="177"/>
      <c r="DR37" s="177"/>
      <c r="DS37" s="122"/>
      <c r="DT37" s="223"/>
      <c r="DU37" s="223"/>
      <c r="DV37" s="223"/>
      <c r="DW37" s="223"/>
      <c r="DX37" s="223"/>
      <c r="DY37" s="223"/>
      <c r="DZ37" s="223"/>
      <c r="EA37" s="223"/>
      <c r="EB37" s="223"/>
      <c r="EC37" s="118"/>
      <c r="ED37" s="177"/>
      <c r="EE37" s="177"/>
      <c r="EF37" s="177"/>
      <c r="EG37" s="177"/>
      <c r="EH37" s="177"/>
      <c r="EI37" s="177"/>
      <c r="EJ37" s="177"/>
      <c r="EK37" s="177"/>
    </row>
    <row r="38" spans="1:141" s="28" customFormat="1" ht="12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18"/>
      <c r="AB38" s="177"/>
      <c r="AC38" s="177"/>
      <c r="AD38" s="177"/>
      <c r="AE38" s="122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18"/>
      <c r="AQ38" s="177"/>
      <c r="AR38" s="177"/>
      <c r="AS38" s="177"/>
      <c r="AT38" s="177"/>
      <c r="AU38" s="177"/>
      <c r="AV38" s="177"/>
      <c r="AW38" s="177"/>
      <c r="AX38" s="122"/>
      <c r="AY38" s="177"/>
      <c r="AZ38" s="177"/>
      <c r="BA38" s="177"/>
      <c r="BB38" s="177"/>
      <c r="BC38" s="177"/>
      <c r="BD38" s="177"/>
      <c r="BE38" s="177"/>
      <c r="BF38" s="177"/>
      <c r="BG38" s="177"/>
      <c r="BH38" s="118" t="s">
        <v>368</v>
      </c>
      <c r="BI38" s="177"/>
      <c r="BJ38" s="177"/>
      <c r="BK38" s="177"/>
      <c r="BL38" s="177"/>
      <c r="BM38" s="177"/>
      <c r="BN38" s="177"/>
      <c r="BO38" s="177"/>
      <c r="BP38" s="122"/>
      <c r="BQ38" s="177"/>
      <c r="BR38" s="177"/>
      <c r="BS38" s="177"/>
      <c r="BT38" s="177"/>
      <c r="BU38" s="177"/>
      <c r="BV38" s="177"/>
      <c r="BW38" s="177"/>
      <c r="BX38" s="177"/>
      <c r="BY38" s="177"/>
      <c r="BZ38" s="118"/>
      <c r="CA38" s="177"/>
      <c r="CB38" s="177"/>
      <c r="CC38" s="177"/>
      <c r="CD38" s="177"/>
      <c r="CE38" s="177"/>
      <c r="CF38" s="177"/>
      <c r="CG38" s="177"/>
      <c r="CH38" s="122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18"/>
      <c r="CT38" s="177"/>
      <c r="CU38" s="177"/>
      <c r="CV38" s="177"/>
      <c r="CW38" s="177"/>
      <c r="CX38" s="177"/>
      <c r="CY38" s="177"/>
      <c r="CZ38" s="177"/>
      <c r="DA38" s="122"/>
      <c r="DB38" s="177"/>
      <c r="DC38" s="177"/>
      <c r="DD38" s="177"/>
      <c r="DE38" s="177"/>
      <c r="DF38" s="177"/>
      <c r="DG38" s="177"/>
      <c r="DH38" s="177"/>
      <c r="DI38" s="177"/>
      <c r="DJ38" s="177"/>
      <c r="DK38" s="118" t="s">
        <v>368</v>
      </c>
      <c r="DL38" s="177"/>
      <c r="DM38" s="177"/>
      <c r="DN38" s="177"/>
      <c r="DO38" s="177"/>
      <c r="DP38" s="177"/>
      <c r="DQ38" s="177"/>
      <c r="DR38" s="177"/>
      <c r="DS38" s="122"/>
      <c r="DT38" s="177"/>
      <c r="DU38" s="177"/>
      <c r="DV38" s="177"/>
      <c r="DW38" s="177"/>
      <c r="DX38" s="177"/>
      <c r="DY38" s="177"/>
      <c r="DZ38" s="177"/>
      <c r="EA38" s="177"/>
      <c r="EB38" s="177"/>
      <c r="EC38" s="118"/>
      <c r="ED38" s="177"/>
      <c r="EE38" s="177"/>
      <c r="EF38" s="177"/>
      <c r="EG38" s="177"/>
      <c r="EH38" s="177"/>
      <c r="EI38" s="177"/>
      <c r="EJ38" s="177"/>
      <c r="EK38" s="177"/>
    </row>
    <row r="39" spans="1:141" s="28" customFormat="1" ht="12.7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18"/>
      <c r="AB39" s="177"/>
      <c r="AC39" s="177"/>
      <c r="AD39" s="177"/>
      <c r="AE39" s="122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18"/>
      <c r="AQ39" s="177"/>
      <c r="AR39" s="177"/>
      <c r="AS39" s="177"/>
      <c r="AT39" s="177"/>
      <c r="AU39" s="177"/>
      <c r="AV39" s="177"/>
      <c r="AW39" s="177"/>
      <c r="AX39" s="122"/>
      <c r="AY39" s="177"/>
      <c r="AZ39" s="177"/>
      <c r="BA39" s="177"/>
      <c r="BB39" s="177"/>
      <c r="BC39" s="177"/>
      <c r="BD39" s="177"/>
      <c r="BE39" s="177"/>
      <c r="BF39" s="177"/>
      <c r="BG39" s="177"/>
      <c r="BH39" s="118" t="s">
        <v>369</v>
      </c>
      <c r="BI39" s="177"/>
      <c r="BJ39" s="177"/>
      <c r="BK39" s="177"/>
      <c r="BL39" s="177"/>
      <c r="BM39" s="177"/>
      <c r="BN39" s="177"/>
      <c r="BO39" s="177"/>
      <c r="BP39" s="122"/>
      <c r="BQ39" s="177"/>
      <c r="BR39" s="177"/>
      <c r="BS39" s="177"/>
      <c r="BT39" s="177"/>
      <c r="BU39" s="177"/>
      <c r="BV39" s="177"/>
      <c r="BW39" s="177"/>
      <c r="BX39" s="177"/>
      <c r="BY39" s="177"/>
      <c r="BZ39" s="118"/>
      <c r="CA39" s="177"/>
      <c r="CB39" s="177"/>
      <c r="CC39" s="177"/>
      <c r="CD39" s="177"/>
      <c r="CE39" s="177"/>
      <c r="CF39" s="177"/>
      <c r="CG39" s="177"/>
      <c r="CH39" s="122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18"/>
      <c r="CT39" s="177"/>
      <c r="CU39" s="177"/>
      <c r="CV39" s="177"/>
      <c r="CW39" s="177"/>
      <c r="CX39" s="177"/>
      <c r="CY39" s="177"/>
      <c r="CZ39" s="177"/>
      <c r="DA39" s="122"/>
      <c r="DB39" s="177"/>
      <c r="DC39" s="177"/>
      <c r="DD39" s="177"/>
      <c r="DE39" s="177"/>
      <c r="DF39" s="177"/>
      <c r="DG39" s="177"/>
      <c r="DH39" s="177"/>
      <c r="DI39" s="177"/>
      <c r="DJ39" s="177"/>
      <c r="DK39" s="118" t="s">
        <v>369</v>
      </c>
      <c r="DL39" s="177"/>
      <c r="DM39" s="177"/>
      <c r="DN39" s="177"/>
      <c r="DO39" s="177"/>
      <c r="DP39" s="177"/>
      <c r="DQ39" s="177"/>
      <c r="DR39" s="177"/>
      <c r="DS39" s="122"/>
      <c r="DT39" s="177"/>
      <c r="DU39" s="177"/>
      <c r="DV39" s="177"/>
      <c r="DW39" s="177"/>
      <c r="DX39" s="177"/>
      <c r="DY39" s="177"/>
      <c r="DZ39" s="177"/>
      <c r="EA39" s="177"/>
      <c r="EB39" s="177"/>
      <c r="EC39" s="121"/>
      <c r="ED39" s="178"/>
      <c r="EE39" s="178"/>
      <c r="EF39" s="178"/>
      <c r="EG39" s="178"/>
      <c r="EH39" s="178"/>
      <c r="EI39" s="178"/>
      <c r="EJ39" s="178"/>
      <c r="EK39" s="178"/>
    </row>
    <row r="40" spans="1:141" s="28" customFormat="1" ht="13.5" thickBot="1">
      <c r="A40" s="128">
        <v>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09">
        <v>2</v>
      </c>
      <c r="AB40" s="109"/>
      <c r="AC40" s="109"/>
      <c r="AD40" s="109"/>
      <c r="AE40" s="109"/>
      <c r="AF40" s="109">
        <v>29</v>
      </c>
      <c r="AG40" s="109"/>
      <c r="AH40" s="109"/>
      <c r="AI40" s="109"/>
      <c r="AJ40" s="109"/>
      <c r="AK40" s="109"/>
      <c r="AL40" s="109"/>
      <c r="AM40" s="109"/>
      <c r="AN40" s="109"/>
      <c r="AO40" s="109"/>
      <c r="AP40" s="109">
        <v>30</v>
      </c>
      <c r="AQ40" s="109"/>
      <c r="AR40" s="109"/>
      <c r="AS40" s="109"/>
      <c r="AT40" s="109"/>
      <c r="AU40" s="109"/>
      <c r="AV40" s="109"/>
      <c r="AW40" s="109"/>
      <c r="AX40" s="109"/>
      <c r="AY40" s="109">
        <v>31</v>
      </c>
      <c r="AZ40" s="109"/>
      <c r="BA40" s="109"/>
      <c r="BB40" s="109"/>
      <c r="BC40" s="109"/>
      <c r="BD40" s="109"/>
      <c r="BE40" s="109"/>
      <c r="BF40" s="109"/>
      <c r="BG40" s="109"/>
      <c r="BH40" s="109">
        <v>32</v>
      </c>
      <c r="BI40" s="109"/>
      <c r="BJ40" s="109"/>
      <c r="BK40" s="109"/>
      <c r="BL40" s="109"/>
      <c r="BM40" s="109"/>
      <c r="BN40" s="109"/>
      <c r="BO40" s="109"/>
      <c r="BP40" s="109"/>
      <c r="BQ40" s="109">
        <v>33</v>
      </c>
      <c r="BR40" s="109"/>
      <c r="BS40" s="109"/>
      <c r="BT40" s="109"/>
      <c r="BU40" s="109"/>
      <c r="BV40" s="109"/>
      <c r="BW40" s="109"/>
      <c r="BX40" s="109"/>
      <c r="BY40" s="109"/>
      <c r="BZ40" s="109">
        <v>34</v>
      </c>
      <c r="CA40" s="109"/>
      <c r="CB40" s="109"/>
      <c r="CC40" s="109"/>
      <c r="CD40" s="109"/>
      <c r="CE40" s="109"/>
      <c r="CF40" s="109"/>
      <c r="CG40" s="109"/>
      <c r="CH40" s="109"/>
      <c r="CI40" s="109">
        <v>35</v>
      </c>
      <c r="CJ40" s="109"/>
      <c r="CK40" s="109"/>
      <c r="CL40" s="109"/>
      <c r="CM40" s="109"/>
      <c r="CN40" s="109"/>
      <c r="CO40" s="109"/>
      <c r="CP40" s="109"/>
      <c r="CQ40" s="109"/>
      <c r="CR40" s="109"/>
      <c r="CS40" s="109">
        <v>36</v>
      </c>
      <c r="CT40" s="109"/>
      <c r="CU40" s="109"/>
      <c r="CV40" s="109"/>
      <c r="CW40" s="109"/>
      <c r="CX40" s="109"/>
      <c r="CY40" s="109"/>
      <c r="CZ40" s="109"/>
      <c r="DA40" s="109"/>
      <c r="DB40" s="109">
        <v>37</v>
      </c>
      <c r="DC40" s="109"/>
      <c r="DD40" s="109"/>
      <c r="DE40" s="109"/>
      <c r="DF40" s="109"/>
      <c r="DG40" s="109"/>
      <c r="DH40" s="109"/>
      <c r="DI40" s="109"/>
      <c r="DJ40" s="109"/>
      <c r="DK40" s="109">
        <v>38</v>
      </c>
      <c r="DL40" s="109"/>
      <c r="DM40" s="109"/>
      <c r="DN40" s="109"/>
      <c r="DO40" s="109"/>
      <c r="DP40" s="109"/>
      <c r="DQ40" s="109"/>
      <c r="DR40" s="109"/>
      <c r="DS40" s="109"/>
      <c r="DT40" s="109">
        <v>39</v>
      </c>
      <c r="DU40" s="109"/>
      <c r="DV40" s="109"/>
      <c r="DW40" s="109"/>
      <c r="DX40" s="109"/>
      <c r="DY40" s="109"/>
      <c r="DZ40" s="109"/>
      <c r="EA40" s="109"/>
      <c r="EB40" s="109"/>
      <c r="EC40" s="109">
        <v>40</v>
      </c>
      <c r="ED40" s="109"/>
      <c r="EE40" s="109"/>
      <c r="EF40" s="109"/>
      <c r="EG40" s="109"/>
      <c r="EH40" s="109"/>
      <c r="EI40" s="109"/>
      <c r="EJ40" s="109"/>
      <c r="EK40" s="111"/>
    </row>
    <row r="41" spans="1:141" s="28" customFormat="1" ht="12.75" customHeight="1">
      <c r="A41" s="75" t="s">
        <v>882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104" t="s">
        <v>44</v>
      </c>
      <c r="AB41" s="105"/>
      <c r="AC41" s="105"/>
      <c r="AD41" s="105"/>
      <c r="AE41" s="105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4"/>
    </row>
    <row r="42" spans="1:141" s="28" customFormat="1" ht="12.75" customHeight="1">
      <c r="A42" s="132" t="s">
        <v>282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78" t="s">
        <v>287</v>
      </c>
      <c r="AB42" s="79"/>
      <c r="AC42" s="79"/>
      <c r="AD42" s="79"/>
      <c r="AE42" s="79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2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8"/>
      <c r="AB43" s="79"/>
      <c r="AC43" s="79"/>
      <c r="AD43" s="79"/>
      <c r="AE43" s="79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2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8"/>
      <c r="AB44" s="79"/>
      <c r="AC44" s="79"/>
      <c r="AD44" s="79"/>
      <c r="AE44" s="79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28" customFormat="1" ht="12.75" customHeight="1">
      <c r="A45" s="74" t="s">
        <v>883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8" t="s">
        <v>45</v>
      </c>
      <c r="AB45" s="79"/>
      <c r="AC45" s="79"/>
      <c r="AD45" s="79"/>
      <c r="AE45" s="79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28" customFormat="1" ht="12.75" customHeight="1">
      <c r="A46" s="132" t="s">
        <v>282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78" t="s">
        <v>286</v>
      </c>
      <c r="AB46" s="79"/>
      <c r="AC46" s="79"/>
      <c r="AD46" s="79"/>
      <c r="AE46" s="79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28" customFormat="1" ht="12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8"/>
      <c r="AB47" s="79"/>
      <c r="AC47" s="79"/>
      <c r="AD47" s="79"/>
      <c r="AE47" s="79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28" customFormat="1" ht="12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8"/>
      <c r="AB48" s="79"/>
      <c r="AC48" s="79"/>
      <c r="AD48" s="79"/>
      <c r="AE48" s="79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65"/>
    </row>
    <row r="49" spans="1:141" s="28" customFormat="1" ht="12.75" customHeight="1">
      <c r="A49" s="123" t="s">
        <v>284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78" t="s">
        <v>174</v>
      </c>
      <c r="AB49" s="79"/>
      <c r="AC49" s="79"/>
      <c r="AD49" s="79"/>
      <c r="AE49" s="79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65"/>
    </row>
    <row r="50" spans="1:141" s="28" customFormat="1" ht="12.75" customHeight="1">
      <c r="A50" s="74" t="s">
        <v>884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8"/>
      <c r="AB50" s="79"/>
      <c r="AC50" s="79"/>
      <c r="AD50" s="79"/>
      <c r="AE50" s="79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65"/>
    </row>
    <row r="51" spans="1:141" s="28" customFormat="1" ht="12.75" customHeight="1">
      <c r="A51" s="132" t="s">
        <v>282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78" t="s">
        <v>427</v>
      </c>
      <c r="AB51" s="79"/>
      <c r="AC51" s="79"/>
      <c r="AD51" s="79"/>
      <c r="AE51" s="79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65"/>
    </row>
    <row r="52" spans="1:141" s="28" customFormat="1" ht="12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8"/>
      <c r="AB52" s="79"/>
      <c r="AC52" s="79"/>
      <c r="AD52" s="79"/>
      <c r="AE52" s="79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65"/>
    </row>
    <row r="53" spans="1:141" s="28" customFormat="1" ht="12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8"/>
      <c r="AB53" s="79"/>
      <c r="AC53" s="79"/>
      <c r="AD53" s="79"/>
      <c r="AE53" s="79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65"/>
    </row>
    <row r="54" spans="1:141" s="28" customFormat="1" ht="12.75" customHeight="1" thickBot="1">
      <c r="A54" s="141" t="s">
        <v>42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70" t="s">
        <v>46</v>
      </c>
      <c r="AB54" s="171"/>
      <c r="AC54" s="171"/>
      <c r="AD54" s="171"/>
      <c r="AE54" s="171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62"/>
    </row>
    <row r="55" s="25" customFormat="1" ht="8.25"/>
    <row r="56" s="28" customFormat="1" ht="12.75">
      <c r="A56" s="31" t="s">
        <v>49</v>
      </c>
    </row>
    <row r="57" spans="1:128" s="28" customFormat="1" ht="12.75">
      <c r="A57" s="31" t="s">
        <v>54</v>
      </c>
      <c r="W57" s="76" t="s">
        <v>1172</v>
      </c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Q57" s="76" t="s">
        <v>1180</v>
      </c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</row>
    <row r="58" spans="23:128" s="27" customFormat="1" ht="10.5">
      <c r="W58" s="100" t="s">
        <v>50</v>
      </c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G58" s="100" t="s">
        <v>51</v>
      </c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Q58" s="100" t="s">
        <v>52</v>
      </c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</row>
    <row r="59" spans="1:128" s="28" customFormat="1" ht="12.75">
      <c r="A59" s="31" t="s">
        <v>53</v>
      </c>
      <c r="W59" s="76" t="s">
        <v>1201</v>
      </c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G59" s="76" t="s">
        <v>1203</v>
      </c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Q59" s="77" t="s">
        <v>1202</v>
      </c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</row>
    <row r="60" spans="23:128" s="27" customFormat="1" ht="10.5">
      <c r="W60" s="100" t="s">
        <v>50</v>
      </c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G60" s="100" t="s">
        <v>93</v>
      </c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Q60" s="100" t="s">
        <v>175</v>
      </c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</row>
    <row r="61" spans="1:24" s="28" customFormat="1" ht="12.75">
      <c r="A61" s="26" t="s">
        <v>55</v>
      </c>
      <c r="B61" s="77" t="s">
        <v>1207</v>
      </c>
      <c r="C61" s="77"/>
      <c r="D61" s="77"/>
      <c r="E61" s="31" t="s">
        <v>56</v>
      </c>
      <c r="G61" s="76" t="s">
        <v>1208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99">
        <v>20</v>
      </c>
      <c r="S61" s="99"/>
      <c r="T61" s="99"/>
      <c r="U61" s="101" t="s">
        <v>1205</v>
      </c>
      <c r="V61" s="101"/>
      <c r="W61" s="101"/>
      <c r="X61" s="31" t="s">
        <v>14</v>
      </c>
    </row>
  </sheetData>
  <sheetProtection/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EK41"/>
  <sheetViews>
    <sheetView zoomScalePageLayoutView="0" workbookViewId="0" topLeftCell="A13">
      <selection activeCell="AK44" sqref="AK4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371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27:141" s="2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28" customFormat="1" ht="12.75">
      <c r="A4" s="31"/>
      <c r="BL4" s="2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31" t="s">
        <v>14</v>
      </c>
      <c r="DU4" s="2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28" customFormat="1" ht="12.75">
      <c r="A5" s="31"/>
      <c r="DU5" s="2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28" customFormat="1" ht="12.75">
      <c r="A6" s="31"/>
      <c r="DU6" s="2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28" customFormat="1" ht="24.75" customHeight="1">
      <c r="A7" s="31" t="s">
        <v>15</v>
      </c>
      <c r="Z7" s="193" t="s">
        <v>1178</v>
      </c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U7" s="2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28" customFormat="1" ht="12.75">
      <c r="A8" s="31" t="s">
        <v>16</v>
      </c>
      <c r="DU8" s="26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28" customFormat="1" ht="12.75">
      <c r="A9" s="31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26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28" customFormat="1" ht="12.75">
      <c r="A10" s="31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2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28" customFormat="1" ht="13.5" thickBot="1">
      <c r="A11" s="31" t="s">
        <v>19</v>
      </c>
      <c r="DU11" s="2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3" spans="1:141" s="28" customFormat="1" ht="12.75" customHeight="1">
      <c r="A13" s="179" t="s">
        <v>372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91" t="s">
        <v>373</v>
      </c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0"/>
      <c r="BP13" s="180" t="s">
        <v>374</v>
      </c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11" t="s">
        <v>376</v>
      </c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08"/>
      <c r="DW13" s="179" t="s">
        <v>376</v>
      </c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28" customFormat="1" ht="12.7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18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22"/>
      <c r="BP14" s="177" t="s">
        <v>375</v>
      </c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11" t="s">
        <v>40</v>
      </c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08"/>
      <c r="CV14" s="111" t="s">
        <v>41</v>
      </c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08"/>
      <c r="DH14" s="222" t="s">
        <v>377</v>
      </c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20"/>
      <c r="DW14" s="177" t="s">
        <v>378</v>
      </c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</row>
    <row r="15" spans="1:141" s="28" customFormat="1" ht="12.7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21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19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21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19"/>
      <c r="CV15" s="121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19"/>
      <c r="DH15" s="121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19"/>
      <c r="DW15" s="76" t="s">
        <v>379</v>
      </c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</row>
    <row r="16" spans="1:141" s="28" customFormat="1" ht="13.5" thickBot="1">
      <c r="A16" s="128">
        <v>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09">
        <v>2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>
        <v>3</v>
      </c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>
        <v>4</v>
      </c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>
        <v>5</v>
      </c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>
        <v>6</v>
      </c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>
        <v>7</v>
      </c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11"/>
    </row>
    <row r="17" spans="1:141" s="28" customFormat="1" ht="15" customHeight="1">
      <c r="A17" s="75" t="s">
        <v>380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236" t="s">
        <v>43</v>
      </c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 t="s">
        <v>43</v>
      </c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105" t="s">
        <v>43</v>
      </c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 t="s">
        <v>43</v>
      </c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237" t="s">
        <v>43</v>
      </c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 t="s">
        <v>43</v>
      </c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8"/>
    </row>
    <row r="18" spans="1:141" s="28" customFormat="1" ht="1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232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232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232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5" customHeight="1">
      <c r="A21" s="115" t="s">
        <v>381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232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5" customHeight="1">
      <c r="A22" s="75" t="s">
        <v>382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235" t="s">
        <v>43</v>
      </c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 t="s">
        <v>43</v>
      </c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79" t="s">
        <v>43</v>
      </c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 t="s">
        <v>43</v>
      </c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164" t="s">
        <v>43</v>
      </c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 t="s">
        <v>43</v>
      </c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233"/>
    </row>
    <row r="23" spans="1:141" s="28" customFormat="1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232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232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232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5" customHeight="1">
      <c r="A26" s="115" t="s">
        <v>381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232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5" customHeight="1" thickBot="1">
      <c r="A27" s="141" t="s">
        <v>42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234" t="s">
        <v>43</v>
      </c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 t="s">
        <v>43</v>
      </c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82" t="s">
        <v>43</v>
      </c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 t="s">
        <v>43</v>
      </c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62"/>
    </row>
    <row r="30" s="28" customFormat="1" ht="12.75">
      <c r="A30" s="31" t="s">
        <v>49</v>
      </c>
    </row>
    <row r="31" s="28" customFormat="1" ht="12.75">
      <c r="A31" s="31" t="s">
        <v>92</v>
      </c>
    </row>
    <row r="32" spans="1:128" s="28" customFormat="1" ht="12.75">
      <c r="A32" s="31" t="s">
        <v>91</v>
      </c>
      <c r="W32" s="76" t="s">
        <v>1172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Q32" s="76" t="s">
        <v>1180</v>
      </c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</row>
    <row r="33" spans="23:128" s="27" customFormat="1" ht="10.5">
      <c r="W33" s="100" t="s">
        <v>50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G33" s="100" t="s">
        <v>51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Q33" s="100" t="s">
        <v>52</v>
      </c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</row>
    <row r="34" s="27" customFormat="1" ht="3" customHeight="1"/>
    <row r="35" spans="1:128" s="28" customFormat="1" ht="12.75">
      <c r="A35" s="31" t="s">
        <v>53</v>
      </c>
      <c r="W35" s="76" t="s">
        <v>1171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G35" s="76" t="s">
        <v>1179</v>
      </c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Q35" s="77" t="s">
        <v>1174</v>
      </c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</row>
    <row r="36" spans="23:128" s="27" customFormat="1" ht="10.5">
      <c r="W36" s="100" t="s">
        <v>50</v>
      </c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G36" s="100" t="s">
        <v>93</v>
      </c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Q36" s="100" t="s">
        <v>175</v>
      </c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</row>
    <row r="37" s="27" customFormat="1" ht="3" customHeight="1"/>
    <row r="38" spans="1:24" s="28" customFormat="1" ht="12.75">
      <c r="A38" s="26" t="s">
        <v>55</v>
      </c>
      <c r="B38" s="77" t="s">
        <v>1207</v>
      </c>
      <c r="C38" s="77"/>
      <c r="D38" s="77"/>
      <c r="E38" s="31" t="s">
        <v>56</v>
      </c>
      <c r="G38" s="76" t="s">
        <v>1208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99">
        <v>20</v>
      </c>
      <c r="S38" s="99"/>
      <c r="T38" s="99"/>
      <c r="U38" s="101" t="s">
        <v>1205</v>
      </c>
      <c r="V38" s="101"/>
      <c r="W38" s="101"/>
      <c r="X38" s="31" t="s">
        <v>14</v>
      </c>
    </row>
    <row r="39" spans="1:18" ht="15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="3" customFormat="1" ht="12" customHeight="1">
      <c r="A40" s="20" t="s">
        <v>383</v>
      </c>
    </row>
    <row r="41" s="3" customFormat="1" ht="12" customHeight="1">
      <c r="A41" s="20" t="s">
        <v>384</v>
      </c>
    </row>
  </sheetData>
  <sheetProtection/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K54"/>
  <sheetViews>
    <sheetView zoomScalePageLayoutView="0" workbookViewId="0" topLeftCell="A1">
      <selection activeCell="DW6" sqref="DW6:EK6"/>
    </sheetView>
  </sheetViews>
  <sheetFormatPr defaultColWidth="1.37890625" defaultRowHeight="12.75"/>
  <cols>
    <col min="1" max="45" width="1.37890625" style="1" customWidth="1"/>
    <col min="46" max="46" width="4.875" style="1" customWidth="1"/>
    <col min="47" max="16384" width="1.37890625" style="1" customWidth="1"/>
  </cols>
  <sheetData>
    <row r="1" spans="1:141" ht="15.75">
      <c r="A1" s="102" t="s">
        <v>385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102" t="s">
        <v>386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</row>
    <row r="3" spans="1:14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27:141" s="28" customFormat="1" ht="13.5" thickBot="1">
      <c r="DW4" s="103" t="s">
        <v>6</v>
      </c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</row>
    <row r="5" spans="1:141" s="28" customFormat="1" ht="12.75">
      <c r="A5" s="31"/>
      <c r="BL5" s="26" t="s">
        <v>13</v>
      </c>
      <c r="BM5" s="76" t="s">
        <v>1175</v>
      </c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99">
        <v>20</v>
      </c>
      <c r="BY5" s="99"/>
      <c r="BZ5" s="99"/>
      <c r="CA5" s="101" t="s">
        <v>1205</v>
      </c>
      <c r="CB5" s="101"/>
      <c r="CC5" s="101"/>
      <c r="CD5" s="31" t="s">
        <v>14</v>
      </c>
      <c r="DU5" s="26" t="s">
        <v>7</v>
      </c>
      <c r="DW5" s="104" t="s">
        <v>1206</v>
      </c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6"/>
    </row>
    <row r="6" spans="1:141" s="28" customFormat="1" ht="12.75">
      <c r="A6" s="31"/>
      <c r="DU6" s="26" t="s">
        <v>8</v>
      </c>
      <c r="DW6" s="78" t="s">
        <v>1193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28" customFormat="1" ht="12.75">
      <c r="A7" s="31"/>
      <c r="DU7" s="26" t="s">
        <v>9</v>
      </c>
      <c r="DW7" s="78" t="s">
        <v>1177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28" customFormat="1" ht="12.75">
      <c r="A8" s="31" t="s">
        <v>15</v>
      </c>
      <c r="Z8" s="76" t="s">
        <v>1181</v>
      </c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U8" s="26" t="s">
        <v>10</v>
      </c>
      <c r="DW8" s="78" t="s">
        <v>1173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28" customFormat="1" ht="12.75">
      <c r="A9" s="31" t="s">
        <v>16</v>
      </c>
      <c r="DU9" s="26"/>
      <c r="DW9" s="78" t="s">
        <v>1195</v>
      </c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28" customFormat="1" ht="12.75">
      <c r="A10" s="31" t="s">
        <v>17</v>
      </c>
      <c r="Z10" s="76" t="s">
        <v>1197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26" t="s">
        <v>11</v>
      </c>
      <c r="DW10" s="78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28" customFormat="1" ht="12.75">
      <c r="A11" s="31" t="s">
        <v>18</v>
      </c>
      <c r="Z11" s="76" t="s">
        <v>1198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U11" s="26" t="s">
        <v>12</v>
      </c>
      <c r="DW11" s="78" t="s">
        <v>1196</v>
      </c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41" s="28" customFormat="1" ht="13.5" thickBot="1">
      <c r="A12" s="31" t="s">
        <v>19</v>
      </c>
      <c r="DU12" s="26"/>
      <c r="DW12" s="81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3"/>
    </row>
    <row r="14" spans="1:141" s="46" customFormat="1" ht="12.75" customHeight="1">
      <c r="A14" s="192" t="s">
        <v>388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1" t="s">
        <v>387</v>
      </c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0"/>
      <c r="AG14" s="191" t="s">
        <v>389</v>
      </c>
      <c r="AH14" s="192"/>
      <c r="AI14" s="192"/>
      <c r="AJ14" s="192"/>
      <c r="AK14" s="192"/>
      <c r="AL14" s="192"/>
      <c r="AM14" s="192"/>
      <c r="AN14" s="192"/>
      <c r="AO14" s="190"/>
      <c r="AP14" s="191" t="s">
        <v>24</v>
      </c>
      <c r="AQ14" s="192"/>
      <c r="AR14" s="192"/>
      <c r="AS14" s="192"/>
      <c r="AT14" s="192"/>
      <c r="AU14" s="190"/>
      <c r="AV14" s="191" t="s">
        <v>906</v>
      </c>
      <c r="AW14" s="192"/>
      <c r="AX14" s="192"/>
      <c r="AY14" s="192"/>
      <c r="AZ14" s="192"/>
      <c r="BA14" s="192"/>
      <c r="BB14" s="192"/>
      <c r="BC14" s="190"/>
      <c r="BD14" s="191" t="s">
        <v>911</v>
      </c>
      <c r="BE14" s="192"/>
      <c r="BF14" s="192"/>
      <c r="BG14" s="192"/>
      <c r="BH14" s="190"/>
      <c r="BI14" s="192" t="s">
        <v>392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1" t="s">
        <v>22</v>
      </c>
      <c r="BX14" s="192"/>
      <c r="BY14" s="192"/>
      <c r="BZ14" s="192"/>
      <c r="CA14" s="190"/>
      <c r="CB14" s="192" t="s">
        <v>393</v>
      </c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0"/>
      <c r="DF14" s="191" t="s">
        <v>394</v>
      </c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</row>
    <row r="15" spans="1:141" s="46" customFormat="1" ht="12.7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222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20"/>
      <c r="AG15" s="222" t="s">
        <v>41</v>
      </c>
      <c r="AH15" s="219"/>
      <c r="AI15" s="219"/>
      <c r="AJ15" s="219"/>
      <c r="AK15" s="219"/>
      <c r="AL15" s="219"/>
      <c r="AM15" s="219"/>
      <c r="AN15" s="219"/>
      <c r="AO15" s="220"/>
      <c r="AP15" s="222" t="s">
        <v>390</v>
      </c>
      <c r="AQ15" s="219"/>
      <c r="AR15" s="219"/>
      <c r="AS15" s="219"/>
      <c r="AT15" s="219"/>
      <c r="AU15" s="220"/>
      <c r="AV15" s="222" t="s">
        <v>460</v>
      </c>
      <c r="AW15" s="219"/>
      <c r="AX15" s="219"/>
      <c r="AY15" s="219"/>
      <c r="AZ15" s="219"/>
      <c r="BA15" s="219"/>
      <c r="BB15" s="219"/>
      <c r="BC15" s="220"/>
      <c r="BD15" s="222" t="s">
        <v>910</v>
      </c>
      <c r="BE15" s="219"/>
      <c r="BF15" s="219"/>
      <c r="BG15" s="219"/>
      <c r="BH15" s="220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222" t="s">
        <v>25</v>
      </c>
      <c r="BX15" s="219"/>
      <c r="BY15" s="219"/>
      <c r="BZ15" s="219"/>
      <c r="CA15" s="220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218"/>
      <c r="DF15" s="217" t="s">
        <v>395</v>
      </c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</row>
    <row r="16" spans="1:141" s="46" customFormat="1" ht="12.7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222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20"/>
      <c r="AG16" s="222"/>
      <c r="AH16" s="219"/>
      <c r="AI16" s="219"/>
      <c r="AJ16" s="219"/>
      <c r="AK16" s="219"/>
      <c r="AL16" s="219"/>
      <c r="AM16" s="219"/>
      <c r="AN16" s="219"/>
      <c r="AO16" s="220"/>
      <c r="AP16" s="222"/>
      <c r="AQ16" s="219"/>
      <c r="AR16" s="219"/>
      <c r="AS16" s="219"/>
      <c r="AT16" s="219"/>
      <c r="AU16" s="220"/>
      <c r="AV16" s="222" t="s">
        <v>907</v>
      </c>
      <c r="AW16" s="219"/>
      <c r="AX16" s="219"/>
      <c r="AY16" s="219"/>
      <c r="AZ16" s="219"/>
      <c r="BA16" s="219"/>
      <c r="BB16" s="219"/>
      <c r="BC16" s="220"/>
      <c r="BD16" s="222" t="s">
        <v>391</v>
      </c>
      <c r="BE16" s="219"/>
      <c r="BF16" s="219"/>
      <c r="BG16" s="219"/>
      <c r="BH16" s="220"/>
      <c r="BI16" s="191" t="s">
        <v>908</v>
      </c>
      <c r="BJ16" s="192"/>
      <c r="BK16" s="192"/>
      <c r="BL16" s="192"/>
      <c r="BM16" s="192"/>
      <c r="BN16" s="192"/>
      <c r="BO16" s="192"/>
      <c r="BP16" s="190"/>
      <c r="BQ16" s="191" t="s">
        <v>30</v>
      </c>
      <c r="BR16" s="192"/>
      <c r="BS16" s="192"/>
      <c r="BT16" s="192"/>
      <c r="BU16" s="192"/>
      <c r="BV16" s="190"/>
      <c r="BW16" s="222"/>
      <c r="BX16" s="219"/>
      <c r="BY16" s="219"/>
      <c r="BZ16" s="219"/>
      <c r="CA16" s="220"/>
      <c r="CB16" s="191" t="s">
        <v>32</v>
      </c>
      <c r="CC16" s="192"/>
      <c r="CD16" s="192"/>
      <c r="CE16" s="192"/>
      <c r="CF16" s="192"/>
      <c r="CG16" s="192"/>
      <c r="CH16" s="190"/>
      <c r="CI16" s="231" t="s">
        <v>139</v>
      </c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191" t="s">
        <v>32</v>
      </c>
      <c r="DG16" s="192"/>
      <c r="DH16" s="192"/>
      <c r="DI16" s="192"/>
      <c r="DJ16" s="192"/>
      <c r="DK16" s="192"/>
      <c r="DL16" s="192"/>
      <c r="DM16" s="190"/>
      <c r="DN16" s="231" t="s">
        <v>139</v>
      </c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</row>
    <row r="17" spans="1:141" s="46" customFormat="1" ht="12.7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222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20"/>
      <c r="AG17" s="222"/>
      <c r="AH17" s="219"/>
      <c r="AI17" s="219"/>
      <c r="AJ17" s="219"/>
      <c r="AK17" s="219"/>
      <c r="AL17" s="219"/>
      <c r="AM17" s="219"/>
      <c r="AN17" s="219"/>
      <c r="AO17" s="220"/>
      <c r="AP17" s="222"/>
      <c r="AQ17" s="219"/>
      <c r="AR17" s="219"/>
      <c r="AS17" s="219"/>
      <c r="AT17" s="219"/>
      <c r="AU17" s="220"/>
      <c r="AV17" s="222"/>
      <c r="AW17" s="219"/>
      <c r="AX17" s="219"/>
      <c r="AY17" s="219"/>
      <c r="AZ17" s="219"/>
      <c r="BA17" s="219"/>
      <c r="BB17" s="219"/>
      <c r="BC17" s="220"/>
      <c r="BD17" s="222"/>
      <c r="BE17" s="219"/>
      <c r="BF17" s="219"/>
      <c r="BG17" s="219"/>
      <c r="BH17" s="220"/>
      <c r="BI17" s="222" t="s">
        <v>909</v>
      </c>
      <c r="BJ17" s="219"/>
      <c r="BK17" s="219"/>
      <c r="BL17" s="219"/>
      <c r="BM17" s="219"/>
      <c r="BN17" s="219"/>
      <c r="BO17" s="219"/>
      <c r="BP17" s="220"/>
      <c r="BQ17" s="222" t="s">
        <v>31</v>
      </c>
      <c r="BR17" s="219"/>
      <c r="BS17" s="219"/>
      <c r="BT17" s="219"/>
      <c r="BU17" s="219"/>
      <c r="BV17" s="220"/>
      <c r="BW17" s="222"/>
      <c r="BX17" s="219"/>
      <c r="BY17" s="219"/>
      <c r="BZ17" s="219"/>
      <c r="CA17" s="220"/>
      <c r="CB17" s="222"/>
      <c r="CC17" s="219"/>
      <c r="CD17" s="219"/>
      <c r="CE17" s="219"/>
      <c r="CF17" s="219"/>
      <c r="CG17" s="219"/>
      <c r="CH17" s="220"/>
      <c r="CI17" s="192" t="s">
        <v>409</v>
      </c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1" t="s">
        <v>407</v>
      </c>
      <c r="CZ17" s="192"/>
      <c r="DA17" s="192"/>
      <c r="DB17" s="192"/>
      <c r="DC17" s="192"/>
      <c r="DD17" s="192"/>
      <c r="DE17" s="190"/>
      <c r="DF17" s="222"/>
      <c r="DG17" s="219"/>
      <c r="DH17" s="219"/>
      <c r="DI17" s="219"/>
      <c r="DJ17" s="219"/>
      <c r="DK17" s="219"/>
      <c r="DL17" s="219"/>
      <c r="DM17" s="220"/>
      <c r="DN17" s="192" t="s">
        <v>396</v>
      </c>
      <c r="DO17" s="192"/>
      <c r="DP17" s="192"/>
      <c r="DQ17" s="192"/>
      <c r="DR17" s="192"/>
      <c r="DS17" s="192"/>
      <c r="DT17" s="192"/>
      <c r="DU17" s="190"/>
      <c r="DV17" s="191" t="s">
        <v>396</v>
      </c>
      <c r="DW17" s="192"/>
      <c r="DX17" s="192"/>
      <c r="DY17" s="192"/>
      <c r="DZ17" s="192"/>
      <c r="EA17" s="192"/>
      <c r="EB17" s="192"/>
      <c r="EC17" s="190"/>
      <c r="ED17" s="169" t="s">
        <v>402</v>
      </c>
      <c r="EE17" s="169"/>
      <c r="EF17" s="169"/>
      <c r="EG17" s="169"/>
      <c r="EH17" s="169"/>
      <c r="EI17" s="169"/>
      <c r="EJ17" s="169"/>
      <c r="EK17" s="169"/>
    </row>
    <row r="18" spans="1:141" s="46" customFormat="1" ht="12.75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222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20"/>
      <c r="AG18" s="222"/>
      <c r="AH18" s="219"/>
      <c r="AI18" s="219"/>
      <c r="AJ18" s="219"/>
      <c r="AK18" s="219"/>
      <c r="AL18" s="219"/>
      <c r="AM18" s="219"/>
      <c r="AN18" s="219"/>
      <c r="AO18" s="220"/>
      <c r="AP18" s="222"/>
      <c r="AQ18" s="219"/>
      <c r="AR18" s="219"/>
      <c r="AS18" s="219"/>
      <c r="AT18" s="219"/>
      <c r="AU18" s="220"/>
      <c r="AV18" s="222"/>
      <c r="AW18" s="219"/>
      <c r="AX18" s="219"/>
      <c r="AY18" s="219"/>
      <c r="AZ18" s="219"/>
      <c r="BA18" s="219"/>
      <c r="BB18" s="219"/>
      <c r="BC18" s="220"/>
      <c r="BD18" s="222"/>
      <c r="BE18" s="219"/>
      <c r="BF18" s="219"/>
      <c r="BG18" s="219"/>
      <c r="BH18" s="220"/>
      <c r="BI18" s="222"/>
      <c r="BJ18" s="219"/>
      <c r="BK18" s="219"/>
      <c r="BL18" s="219"/>
      <c r="BM18" s="219"/>
      <c r="BN18" s="219"/>
      <c r="BO18" s="219"/>
      <c r="BP18" s="220"/>
      <c r="BQ18" s="222"/>
      <c r="BR18" s="219"/>
      <c r="BS18" s="219"/>
      <c r="BT18" s="219"/>
      <c r="BU18" s="219"/>
      <c r="BV18" s="220"/>
      <c r="BW18" s="222"/>
      <c r="BX18" s="219"/>
      <c r="BY18" s="219"/>
      <c r="BZ18" s="219"/>
      <c r="CA18" s="220"/>
      <c r="CB18" s="222"/>
      <c r="CC18" s="219"/>
      <c r="CD18" s="219"/>
      <c r="CE18" s="219"/>
      <c r="CF18" s="219"/>
      <c r="CG18" s="219"/>
      <c r="CH18" s="220"/>
      <c r="CI18" s="76" t="s">
        <v>410</v>
      </c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222" t="s">
        <v>408</v>
      </c>
      <c r="CZ18" s="219"/>
      <c r="DA18" s="219"/>
      <c r="DB18" s="219"/>
      <c r="DC18" s="219"/>
      <c r="DD18" s="219"/>
      <c r="DE18" s="220"/>
      <c r="DF18" s="222"/>
      <c r="DG18" s="219"/>
      <c r="DH18" s="219"/>
      <c r="DI18" s="219"/>
      <c r="DJ18" s="219"/>
      <c r="DK18" s="219"/>
      <c r="DL18" s="219"/>
      <c r="DM18" s="220"/>
      <c r="DN18" s="219" t="s">
        <v>397</v>
      </c>
      <c r="DO18" s="219"/>
      <c r="DP18" s="219"/>
      <c r="DQ18" s="219"/>
      <c r="DR18" s="219"/>
      <c r="DS18" s="219"/>
      <c r="DT18" s="219"/>
      <c r="DU18" s="220"/>
      <c r="DV18" s="222" t="s">
        <v>397</v>
      </c>
      <c r="DW18" s="219"/>
      <c r="DX18" s="219"/>
      <c r="DY18" s="219"/>
      <c r="DZ18" s="219"/>
      <c r="EA18" s="219"/>
      <c r="EB18" s="219"/>
      <c r="EC18" s="220"/>
      <c r="ED18" s="169" t="s">
        <v>403</v>
      </c>
      <c r="EE18" s="169"/>
      <c r="EF18" s="169"/>
      <c r="EG18" s="169"/>
      <c r="EH18" s="169"/>
      <c r="EI18" s="169"/>
      <c r="EJ18" s="169"/>
      <c r="EK18" s="169"/>
    </row>
    <row r="19" spans="1:141" s="46" customFormat="1" ht="12.7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222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20"/>
      <c r="AG19" s="222"/>
      <c r="AH19" s="219"/>
      <c r="AI19" s="219"/>
      <c r="AJ19" s="219"/>
      <c r="AK19" s="219"/>
      <c r="AL19" s="219"/>
      <c r="AM19" s="219"/>
      <c r="AN19" s="219"/>
      <c r="AO19" s="220"/>
      <c r="AP19" s="222"/>
      <c r="AQ19" s="219"/>
      <c r="AR19" s="219"/>
      <c r="AS19" s="219"/>
      <c r="AT19" s="219"/>
      <c r="AU19" s="220"/>
      <c r="AV19" s="222"/>
      <c r="AW19" s="219"/>
      <c r="AX19" s="219"/>
      <c r="AY19" s="219"/>
      <c r="AZ19" s="219"/>
      <c r="BA19" s="219"/>
      <c r="BB19" s="219"/>
      <c r="BC19" s="220"/>
      <c r="BD19" s="222"/>
      <c r="BE19" s="219"/>
      <c r="BF19" s="219"/>
      <c r="BG19" s="219"/>
      <c r="BH19" s="220"/>
      <c r="BI19" s="222"/>
      <c r="BJ19" s="219"/>
      <c r="BK19" s="219"/>
      <c r="BL19" s="219"/>
      <c r="BM19" s="219"/>
      <c r="BN19" s="219"/>
      <c r="BO19" s="219"/>
      <c r="BP19" s="220"/>
      <c r="BQ19" s="222"/>
      <c r="BR19" s="219"/>
      <c r="BS19" s="219"/>
      <c r="BT19" s="219"/>
      <c r="BU19" s="219"/>
      <c r="BV19" s="220"/>
      <c r="BW19" s="222"/>
      <c r="BX19" s="219"/>
      <c r="BY19" s="219"/>
      <c r="BZ19" s="219"/>
      <c r="CA19" s="220"/>
      <c r="CB19" s="222"/>
      <c r="CC19" s="219"/>
      <c r="CD19" s="219"/>
      <c r="CE19" s="219"/>
      <c r="CF19" s="219"/>
      <c r="CG19" s="219"/>
      <c r="CH19" s="220"/>
      <c r="CI19" s="191" t="s">
        <v>416</v>
      </c>
      <c r="CJ19" s="192"/>
      <c r="CK19" s="192"/>
      <c r="CL19" s="192"/>
      <c r="CM19" s="192"/>
      <c r="CN19" s="192"/>
      <c r="CO19" s="192"/>
      <c r="CP19" s="190"/>
      <c r="CQ19" s="191" t="s">
        <v>411</v>
      </c>
      <c r="CR19" s="192"/>
      <c r="CS19" s="192"/>
      <c r="CT19" s="192"/>
      <c r="CU19" s="192"/>
      <c r="CV19" s="192"/>
      <c r="CW19" s="192"/>
      <c r="CX19" s="190"/>
      <c r="CY19" s="222"/>
      <c r="CZ19" s="219"/>
      <c r="DA19" s="219"/>
      <c r="DB19" s="219"/>
      <c r="DC19" s="219"/>
      <c r="DD19" s="219"/>
      <c r="DE19" s="220"/>
      <c r="DF19" s="222"/>
      <c r="DG19" s="219"/>
      <c r="DH19" s="219"/>
      <c r="DI19" s="219"/>
      <c r="DJ19" s="219"/>
      <c r="DK19" s="219"/>
      <c r="DL19" s="219"/>
      <c r="DM19" s="220"/>
      <c r="DN19" s="219" t="s">
        <v>398</v>
      </c>
      <c r="DO19" s="219"/>
      <c r="DP19" s="219"/>
      <c r="DQ19" s="219"/>
      <c r="DR19" s="219"/>
      <c r="DS19" s="219"/>
      <c r="DT19" s="219"/>
      <c r="DU19" s="220"/>
      <c r="DV19" s="222" t="s">
        <v>399</v>
      </c>
      <c r="DW19" s="219"/>
      <c r="DX19" s="219"/>
      <c r="DY19" s="219"/>
      <c r="DZ19" s="219"/>
      <c r="EA19" s="219"/>
      <c r="EB19" s="219"/>
      <c r="EC19" s="220"/>
      <c r="ED19" s="169" t="s">
        <v>404</v>
      </c>
      <c r="EE19" s="169"/>
      <c r="EF19" s="169"/>
      <c r="EG19" s="169"/>
      <c r="EH19" s="169"/>
      <c r="EI19" s="169"/>
      <c r="EJ19" s="169"/>
      <c r="EK19" s="169"/>
    </row>
    <row r="20" spans="1:141" s="46" customFormat="1" ht="12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222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20"/>
      <c r="AG20" s="222"/>
      <c r="AH20" s="219"/>
      <c r="AI20" s="219"/>
      <c r="AJ20" s="219"/>
      <c r="AK20" s="219"/>
      <c r="AL20" s="219"/>
      <c r="AM20" s="219"/>
      <c r="AN20" s="219"/>
      <c r="AO20" s="220"/>
      <c r="AP20" s="222"/>
      <c r="AQ20" s="219"/>
      <c r="AR20" s="219"/>
      <c r="AS20" s="219"/>
      <c r="AT20" s="219"/>
      <c r="AU20" s="220"/>
      <c r="AV20" s="222"/>
      <c r="AW20" s="219"/>
      <c r="AX20" s="219"/>
      <c r="AY20" s="219"/>
      <c r="AZ20" s="219"/>
      <c r="BA20" s="219"/>
      <c r="BB20" s="219"/>
      <c r="BC20" s="220"/>
      <c r="BD20" s="222"/>
      <c r="BE20" s="219"/>
      <c r="BF20" s="219"/>
      <c r="BG20" s="219"/>
      <c r="BH20" s="220"/>
      <c r="BI20" s="222"/>
      <c r="BJ20" s="219"/>
      <c r="BK20" s="219"/>
      <c r="BL20" s="219"/>
      <c r="BM20" s="219"/>
      <c r="BN20" s="219"/>
      <c r="BO20" s="219"/>
      <c r="BP20" s="220"/>
      <c r="BQ20" s="222"/>
      <c r="BR20" s="219"/>
      <c r="BS20" s="219"/>
      <c r="BT20" s="219"/>
      <c r="BU20" s="219"/>
      <c r="BV20" s="220"/>
      <c r="BW20" s="222"/>
      <c r="BX20" s="219"/>
      <c r="BY20" s="219"/>
      <c r="BZ20" s="219"/>
      <c r="CA20" s="220"/>
      <c r="CB20" s="222"/>
      <c r="CC20" s="219"/>
      <c r="CD20" s="219"/>
      <c r="CE20" s="219"/>
      <c r="CF20" s="219"/>
      <c r="CG20" s="219"/>
      <c r="CH20" s="220"/>
      <c r="CI20" s="222" t="s">
        <v>412</v>
      </c>
      <c r="CJ20" s="219"/>
      <c r="CK20" s="219"/>
      <c r="CL20" s="219"/>
      <c r="CM20" s="219"/>
      <c r="CN20" s="219"/>
      <c r="CO20" s="219"/>
      <c r="CP20" s="220"/>
      <c r="CQ20" s="222" t="s">
        <v>412</v>
      </c>
      <c r="CR20" s="219"/>
      <c r="CS20" s="219"/>
      <c r="CT20" s="219"/>
      <c r="CU20" s="219"/>
      <c r="CV20" s="219"/>
      <c r="CW20" s="219"/>
      <c r="CX20" s="220"/>
      <c r="CY20" s="222"/>
      <c r="CZ20" s="219"/>
      <c r="DA20" s="219"/>
      <c r="DB20" s="219"/>
      <c r="DC20" s="219"/>
      <c r="DD20" s="219"/>
      <c r="DE20" s="220"/>
      <c r="DF20" s="222"/>
      <c r="DG20" s="219"/>
      <c r="DH20" s="219"/>
      <c r="DI20" s="219"/>
      <c r="DJ20" s="219"/>
      <c r="DK20" s="219"/>
      <c r="DL20" s="219"/>
      <c r="DM20" s="220"/>
      <c r="DN20" s="219"/>
      <c r="DO20" s="219"/>
      <c r="DP20" s="219"/>
      <c r="DQ20" s="219"/>
      <c r="DR20" s="219"/>
      <c r="DS20" s="219"/>
      <c r="DT20" s="219"/>
      <c r="DU20" s="220"/>
      <c r="DV20" s="222" t="s">
        <v>400</v>
      </c>
      <c r="DW20" s="219"/>
      <c r="DX20" s="219"/>
      <c r="DY20" s="219"/>
      <c r="DZ20" s="219"/>
      <c r="EA20" s="219"/>
      <c r="EB20" s="219"/>
      <c r="EC20" s="220"/>
      <c r="ED20" s="169" t="s">
        <v>405</v>
      </c>
      <c r="EE20" s="169"/>
      <c r="EF20" s="169"/>
      <c r="EG20" s="169"/>
      <c r="EH20" s="169"/>
      <c r="EI20" s="169"/>
      <c r="EJ20" s="169"/>
      <c r="EK20" s="169"/>
    </row>
    <row r="21" spans="1:141" s="46" customFormat="1" ht="12.7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222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20"/>
      <c r="AG21" s="222"/>
      <c r="AH21" s="219"/>
      <c r="AI21" s="219"/>
      <c r="AJ21" s="219"/>
      <c r="AK21" s="219"/>
      <c r="AL21" s="219"/>
      <c r="AM21" s="219"/>
      <c r="AN21" s="219"/>
      <c r="AO21" s="220"/>
      <c r="AP21" s="222"/>
      <c r="AQ21" s="219"/>
      <c r="AR21" s="219"/>
      <c r="AS21" s="219"/>
      <c r="AT21" s="219"/>
      <c r="AU21" s="220"/>
      <c r="AV21" s="222"/>
      <c r="AW21" s="219"/>
      <c r="AX21" s="219"/>
      <c r="AY21" s="219"/>
      <c r="AZ21" s="219"/>
      <c r="BA21" s="219"/>
      <c r="BB21" s="219"/>
      <c r="BC21" s="220"/>
      <c r="BD21" s="222"/>
      <c r="BE21" s="219"/>
      <c r="BF21" s="219"/>
      <c r="BG21" s="219"/>
      <c r="BH21" s="220"/>
      <c r="BI21" s="222"/>
      <c r="BJ21" s="219"/>
      <c r="BK21" s="219"/>
      <c r="BL21" s="219"/>
      <c r="BM21" s="219"/>
      <c r="BN21" s="219"/>
      <c r="BO21" s="219"/>
      <c r="BP21" s="220"/>
      <c r="BQ21" s="222"/>
      <c r="BR21" s="219"/>
      <c r="BS21" s="219"/>
      <c r="BT21" s="219"/>
      <c r="BU21" s="219"/>
      <c r="BV21" s="220"/>
      <c r="BW21" s="222"/>
      <c r="BX21" s="219"/>
      <c r="BY21" s="219"/>
      <c r="BZ21" s="219"/>
      <c r="CA21" s="220"/>
      <c r="CB21" s="222"/>
      <c r="CC21" s="219"/>
      <c r="CD21" s="219"/>
      <c r="CE21" s="219"/>
      <c r="CF21" s="219"/>
      <c r="CG21" s="219"/>
      <c r="CH21" s="220"/>
      <c r="CI21" s="222" t="s">
        <v>414</v>
      </c>
      <c r="CJ21" s="219"/>
      <c r="CK21" s="219"/>
      <c r="CL21" s="219"/>
      <c r="CM21" s="219"/>
      <c r="CN21" s="219"/>
      <c r="CO21" s="219"/>
      <c r="CP21" s="220"/>
      <c r="CQ21" s="222" t="s">
        <v>414</v>
      </c>
      <c r="CR21" s="219"/>
      <c r="CS21" s="219"/>
      <c r="CT21" s="219"/>
      <c r="CU21" s="219"/>
      <c r="CV21" s="219"/>
      <c r="CW21" s="219"/>
      <c r="CX21" s="220"/>
      <c r="CY21" s="222"/>
      <c r="CZ21" s="219"/>
      <c r="DA21" s="219"/>
      <c r="DB21" s="219"/>
      <c r="DC21" s="219"/>
      <c r="DD21" s="219"/>
      <c r="DE21" s="220"/>
      <c r="DF21" s="222"/>
      <c r="DG21" s="219"/>
      <c r="DH21" s="219"/>
      <c r="DI21" s="219"/>
      <c r="DJ21" s="219"/>
      <c r="DK21" s="219"/>
      <c r="DL21" s="219"/>
      <c r="DM21" s="220"/>
      <c r="DN21" s="219"/>
      <c r="DO21" s="219"/>
      <c r="DP21" s="219"/>
      <c r="DQ21" s="219"/>
      <c r="DR21" s="219"/>
      <c r="DS21" s="219"/>
      <c r="DT21" s="219"/>
      <c r="DU21" s="220"/>
      <c r="DV21" s="222" t="s">
        <v>401</v>
      </c>
      <c r="DW21" s="219"/>
      <c r="DX21" s="219"/>
      <c r="DY21" s="219"/>
      <c r="DZ21" s="219"/>
      <c r="EA21" s="219"/>
      <c r="EB21" s="219"/>
      <c r="EC21" s="220"/>
      <c r="ED21" s="169" t="s">
        <v>406</v>
      </c>
      <c r="EE21" s="169"/>
      <c r="EF21" s="169"/>
      <c r="EG21" s="169"/>
      <c r="EH21" s="169"/>
      <c r="EI21" s="169"/>
      <c r="EJ21" s="169"/>
      <c r="EK21" s="169"/>
    </row>
    <row r="22" spans="1:141" s="46" customFormat="1" ht="12.75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2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20"/>
      <c r="AG22" s="222"/>
      <c r="AH22" s="219"/>
      <c r="AI22" s="219"/>
      <c r="AJ22" s="219"/>
      <c r="AK22" s="219"/>
      <c r="AL22" s="219"/>
      <c r="AM22" s="219"/>
      <c r="AN22" s="219"/>
      <c r="AO22" s="220"/>
      <c r="AP22" s="222"/>
      <c r="AQ22" s="219"/>
      <c r="AR22" s="219"/>
      <c r="AS22" s="219"/>
      <c r="AT22" s="219"/>
      <c r="AU22" s="220"/>
      <c r="AV22" s="222"/>
      <c r="AW22" s="219"/>
      <c r="AX22" s="219"/>
      <c r="AY22" s="219"/>
      <c r="AZ22" s="219"/>
      <c r="BA22" s="219"/>
      <c r="BB22" s="219"/>
      <c r="BC22" s="220"/>
      <c r="BD22" s="222"/>
      <c r="BE22" s="219"/>
      <c r="BF22" s="219"/>
      <c r="BG22" s="219"/>
      <c r="BH22" s="220"/>
      <c r="BI22" s="222"/>
      <c r="BJ22" s="219"/>
      <c r="BK22" s="219"/>
      <c r="BL22" s="219"/>
      <c r="BM22" s="219"/>
      <c r="BN22" s="219"/>
      <c r="BO22" s="219"/>
      <c r="BP22" s="220"/>
      <c r="BQ22" s="222"/>
      <c r="BR22" s="219"/>
      <c r="BS22" s="219"/>
      <c r="BT22" s="219"/>
      <c r="BU22" s="219"/>
      <c r="BV22" s="220"/>
      <c r="BW22" s="222"/>
      <c r="BX22" s="219"/>
      <c r="BY22" s="219"/>
      <c r="BZ22" s="219"/>
      <c r="CA22" s="220"/>
      <c r="CB22" s="222"/>
      <c r="CC22" s="219"/>
      <c r="CD22" s="219"/>
      <c r="CE22" s="219"/>
      <c r="CF22" s="219"/>
      <c r="CG22" s="219"/>
      <c r="CH22" s="220"/>
      <c r="CI22" s="222" t="s">
        <v>415</v>
      </c>
      <c r="CJ22" s="219"/>
      <c r="CK22" s="219"/>
      <c r="CL22" s="219"/>
      <c r="CM22" s="219"/>
      <c r="CN22" s="219"/>
      <c r="CO22" s="219"/>
      <c r="CP22" s="220"/>
      <c r="CQ22" s="222" t="s">
        <v>415</v>
      </c>
      <c r="CR22" s="219"/>
      <c r="CS22" s="219"/>
      <c r="CT22" s="219"/>
      <c r="CU22" s="219"/>
      <c r="CV22" s="219"/>
      <c r="CW22" s="219"/>
      <c r="CX22" s="220"/>
      <c r="CY22" s="222"/>
      <c r="CZ22" s="219"/>
      <c r="DA22" s="219"/>
      <c r="DB22" s="219"/>
      <c r="DC22" s="219"/>
      <c r="DD22" s="219"/>
      <c r="DE22" s="220"/>
      <c r="DF22" s="222"/>
      <c r="DG22" s="219"/>
      <c r="DH22" s="219"/>
      <c r="DI22" s="219"/>
      <c r="DJ22" s="219"/>
      <c r="DK22" s="219"/>
      <c r="DL22" s="219"/>
      <c r="DM22" s="220"/>
      <c r="DN22" s="219"/>
      <c r="DO22" s="219"/>
      <c r="DP22" s="219"/>
      <c r="DQ22" s="219"/>
      <c r="DR22" s="219"/>
      <c r="DS22" s="219"/>
      <c r="DT22" s="219"/>
      <c r="DU22" s="220"/>
      <c r="DV22" s="222"/>
      <c r="DW22" s="219"/>
      <c r="DX22" s="219"/>
      <c r="DY22" s="219"/>
      <c r="DZ22" s="219"/>
      <c r="EA22" s="219"/>
      <c r="EB22" s="219"/>
      <c r="EC22" s="220"/>
      <c r="ED22" s="219"/>
      <c r="EE22" s="219"/>
      <c r="EF22" s="219"/>
      <c r="EG22" s="219"/>
      <c r="EH22" s="219"/>
      <c r="EI22" s="219"/>
      <c r="EJ22" s="219"/>
      <c r="EK22" s="219"/>
    </row>
    <row r="23" spans="1:141" s="46" customFormat="1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217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218"/>
      <c r="AG23" s="217"/>
      <c r="AH23" s="76"/>
      <c r="AI23" s="76"/>
      <c r="AJ23" s="76"/>
      <c r="AK23" s="76"/>
      <c r="AL23" s="76"/>
      <c r="AM23" s="76"/>
      <c r="AN23" s="76"/>
      <c r="AO23" s="218"/>
      <c r="AP23" s="217"/>
      <c r="AQ23" s="76"/>
      <c r="AR23" s="76"/>
      <c r="AS23" s="76"/>
      <c r="AT23" s="76"/>
      <c r="AU23" s="218"/>
      <c r="AV23" s="217"/>
      <c r="AW23" s="76"/>
      <c r="AX23" s="76"/>
      <c r="AY23" s="76"/>
      <c r="AZ23" s="76"/>
      <c r="BA23" s="76"/>
      <c r="BB23" s="76"/>
      <c r="BC23" s="218"/>
      <c r="BD23" s="217"/>
      <c r="BE23" s="76"/>
      <c r="BF23" s="76"/>
      <c r="BG23" s="76"/>
      <c r="BH23" s="218"/>
      <c r="BI23" s="217"/>
      <c r="BJ23" s="76"/>
      <c r="BK23" s="76"/>
      <c r="BL23" s="76"/>
      <c r="BM23" s="76"/>
      <c r="BN23" s="76"/>
      <c r="BO23" s="76"/>
      <c r="BP23" s="218"/>
      <c r="BQ23" s="217"/>
      <c r="BR23" s="76"/>
      <c r="BS23" s="76"/>
      <c r="BT23" s="76"/>
      <c r="BU23" s="76"/>
      <c r="BV23" s="218"/>
      <c r="BW23" s="217"/>
      <c r="BX23" s="76"/>
      <c r="BY23" s="76"/>
      <c r="BZ23" s="76"/>
      <c r="CA23" s="218"/>
      <c r="CB23" s="217"/>
      <c r="CC23" s="76"/>
      <c r="CD23" s="76"/>
      <c r="CE23" s="76"/>
      <c r="CF23" s="76"/>
      <c r="CG23" s="76"/>
      <c r="CH23" s="218"/>
      <c r="CI23" s="217" t="s">
        <v>359</v>
      </c>
      <c r="CJ23" s="76"/>
      <c r="CK23" s="76"/>
      <c r="CL23" s="76"/>
      <c r="CM23" s="76"/>
      <c r="CN23" s="76"/>
      <c r="CO23" s="76"/>
      <c r="CP23" s="218"/>
      <c r="CQ23" s="217" t="s">
        <v>359</v>
      </c>
      <c r="CR23" s="76"/>
      <c r="CS23" s="76"/>
      <c r="CT23" s="76"/>
      <c r="CU23" s="76"/>
      <c r="CV23" s="76"/>
      <c r="CW23" s="76"/>
      <c r="CX23" s="218"/>
      <c r="CY23" s="217"/>
      <c r="CZ23" s="76"/>
      <c r="DA23" s="76"/>
      <c r="DB23" s="76"/>
      <c r="DC23" s="76"/>
      <c r="DD23" s="76"/>
      <c r="DE23" s="218"/>
      <c r="DF23" s="217"/>
      <c r="DG23" s="76"/>
      <c r="DH23" s="76"/>
      <c r="DI23" s="76"/>
      <c r="DJ23" s="76"/>
      <c r="DK23" s="76"/>
      <c r="DL23" s="76"/>
      <c r="DM23" s="218"/>
      <c r="DN23" s="76"/>
      <c r="DO23" s="76"/>
      <c r="DP23" s="76"/>
      <c r="DQ23" s="76"/>
      <c r="DR23" s="76"/>
      <c r="DS23" s="76"/>
      <c r="DT23" s="76"/>
      <c r="DU23" s="218"/>
      <c r="DV23" s="217"/>
      <c r="DW23" s="76"/>
      <c r="DX23" s="76"/>
      <c r="DY23" s="76"/>
      <c r="DZ23" s="76"/>
      <c r="EA23" s="76"/>
      <c r="EB23" s="76"/>
      <c r="EC23" s="218"/>
      <c r="ED23" s="76"/>
      <c r="EE23" s="76"/>
      <c r="EF23" s="76"/>
      <c r="EG23" s="76"/>
      <c r="EH23" s="76"/>
      <c r="EI23" s="76"/>
      <c r="EJ23" s="76"/>
      <c r="EK23" s="76"/>
    </row>
    <row r="24" spans="1:141" s="28" customFormat="1" ht="13.5" thickBot="1">
      <c r="A24" s="128">
        <v>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09">
        <v>2</v>
      </c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>
        <v>3</v>
      </c>
      <c r="AH24" s="109"/>
      <c r="AI24" s="109"/>
      <c r="AJ24" s="109"/>
      <c r="AK24" s="109"/>
      <c r="AL24" s="109"/>
      <c r="AM24" s="109"/>
      <c r="AN24" s="109"/>
      <c r="AO24" s="109"/>
      <c r="AP24" s="109">
        <v>4</v>
      </c>
      <c r="AQ24" s="109"/>
      <c r="AR24" s="109"/>
      <c r="AS24" s="109"/>
      <c r="AT24" s="109"/>
      <c r="AU24" s="109"/>
      <c r="AV24" s="240" t="s">
        <v>917</v>
      </c>
      <c r="AW24" s="240"/>
      <c r="AX24" s="240"/>
      <c r="AY24" s="240"/>
      <c r="AZ24" s="240"/>
      <c r="BA24" s="240"/>
      <c r="BB24" s="240"/>
      <c r="BC24" s="240"/>
      <c r="BD24" s="109">
        <v>5</v>
      </c>
      <c r="BE24" s="109"/>
      <c r="BF24" s="109"/>
      <c r="BG24" s="109"/>
      <c r="BH24" s="109"/>
      <c r="BI24" s="109">
        <v>6</v>
      </c>
      <c r="BJ24" s="109"/>
      <c r="BK24" s="109"/>
      <c r="BL24" s="109"/>
      <c r="BM24" s="109"/>
      <c r="BN24" s="109"/>
      <c r="BO24" s="109"/>
      <c r="BP24" s="109"/>
      <c r="BQ24" s="109">
        <v>7</v>
      </c>
      <c r="BR24" s="109"/>
      <c r="BS24" s="109"/>
      <c r="BT24" s="109"/>
      <c r="BU24" s="109"/>
      <c r="BV24" s="109"/>
      <c r="BW24" s="109">
        <v>8</v>
      </c>
      <c r="BX24" s="109"/>
      <c r="BY24" s="109"/>
      <c r="BZ24" s="109"/>
      <c r="CA24" s="109"/>
      <c r="CB24" s="109">
        <v>9</v>
      </c>
      <c r="CC24" s="109"/>
      <c r="CD24" s="109"/>
      <c r="CE24" s="109"/>
      <c r="CF24" s="109"/>
      <c r="CG24" s="109"/>
      <c r="CH24" s="109"/>
      <c r="CI24" s="109">
        <v>10</v>
      </c>
      <c r="CJ24" s="109"/>
      <c r="CK24" s="109"/>
      <c r="CL24" s="109"/>
      <c r="CM24" s="109"/>
      <c r="CN24" s="109"/>
      <c r="CO24" s="109"/>
      <c r="CP24" s="109"/>
      <c r="CQ24" s="109">
        <v>11</v>
      </c>
      <c r="CR24" s="109"/>
      <c r="CS24" s="109"/>
      <c r="CT24" s="109"/>
      <c r="CU24" s="109"/>
      <c r="CV24" s="109"/>
      <c r="CW24" s="109"/>
      <c r="CX24" s="109"/>
      <c r="CY24" s="109">
        <v>12</v>
      </c>
      <c r="CZ24" s="109"/>
      <c r="DA24" s="109"/>
      <c r="DB24" s="109"/>
      <c r="DC24" s="109"/>
      <c r="DD24" s="109"/>
      <c r="DE24" s="109"/>
      <c r="DF24" s="109">
        <v>13</v>
      </c>
      <c r="DG24" s="109"/>
      <c r="DH24" s="109"/>
      <c r="DI24" s="109"/>
      <c r="DJ24" s="109"/>
      <c r="DK24" s="109"/>
      <c r="DL24" s="109"/>
      <c r="DM24" s="109"/>
      <c r="DN24" s="109">
        <v>14</v>
      </c>
      <c r="DO24" s="109"/>
      <c r="DP24" s="109"/>
      <c r="DQ24" s="109"/>
      <c r="DR24" s="109"/>
      <c r="DS24" s="109"/>
      <c r="DT24" s="109"/>
      <c r="DU24" s="109"/>
      <c r="DV24" s="109">
        <v>15</v>
      </c>
      <c r="DW24" s="109"/>
      <c r="DX24" s="109"/>
      <c r="DY24" s="109"/>
      <c r="DZ24" s="109"/>
      <c r="EA24" s="109"/>
      <c r="EB24" s="109"/>
      <c r="EC24" s="109"/>
      <c r="ED24" s="109">
        <v>16</v>
      </c>
      <c r="EE24" s="109"/>
      <c r="EF24" s="109"/>
      <c r="EG24" s="109"/>
      <c r="EH24" s="109"/>
      <c r="EI24" s="109"/>
      <c r="EJ24" s="109"/>
      <c r="EK24" s="111"/>
    </row>
    <row r="25" spans="1:141" s="28" customFormat="1" ht="15" customHeight="1">
      <c r="A25" s="75" t="s">
        <v>417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164" t="s">
        <v>43</v>
      </c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230"/>
      <c r="AG25" s="104" t="s">
        <v>43</v>
      </c>
      <c r="AH25" s="105"/>
      <c r="AI25" s="105"/>
      <c r="AJ25" s="105"/>
      <c r="AK25" s="105"/>
      <c r="AL25" s="105"/>
      <c r="AM25" s="105"/>
      <c r="AN25" s="105"/>
      <c r="AO25" s="105"/>
      <c r="AP25" s="105" t="s">
        <v>43</v>
      </c>
      <c r="AQ25" s="105"/>
      <c r="AR25" s="105"/>
      <c r="AS25" s="105"/>
      <c r="AT25" s="105"/>
      <c r="AU25" s="105"/>
      <c r="AV25" s="176"/>
      <c r="AW25" s="176"/>
      <c r="AX25" s="176"/>
      <c r="AY25" s="176"/>
      <c r="AZ25" s="176"/>
      <c r="BA25" s="176"/>
      <c r="BB25" s="176"/>
      <c r="BC25" s="241"/>
      <c r="BD25" s="243" t="s">
        <v>43</v>
      </c>
      <c r="BE25" s="79"/>
      <c r="BF25" s="79"/>
      <c r="BG25" s="79"/>
      <c r="BH25" s="79"/>
      <c r="BI25" s="164" t="s">
        <v>43</v>
      </c>
      <c r="BJ25" s="164"/>
      <c r="BK25" s="164"/>
      <c r="BL25" s="164"/>
      <c r="BM25" s="164"/>
      <c r="BN25" s="164"/>
      <c r="BO25" s="164"/>
      <c r="BP25" s="230"/>
      <c r="BQ25" s="104" t="s">
        <v>43</v>
      </c>
      <c r="BR25" s="105"/>
      <c r="BS25" s="105"/>
      <c r="BT25" s="105"/>
      <c r="BU25" s="105"/>
      <c r="BV25" s="105"/>
      <c r="BW25" s="105" t="s">
        <v>44</v>
      </c>
      <c r="BX25" s="105"/>
      <c r="BY25" s="105"/>
      <c r="BZ25" s="105"/>
      <c r="CA25" s="105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4"/>
    </row>
    <row r="26" spans="1:141" s="28" customFormat="1" ht="12.75">
      <c r="A26" s="107" t="s">
        <v>139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245" t="s">
        <v>1184</v>
      </c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7"/>
      <c r="AG26" s="242" t="s">
        <v>1189</v>
      </c>
      <c r="AH26" s="168"/>
      <c r="AI26" s="168"/>
      <c r="AJ26" s="168"/>
      <c r="AK26" s="168"/>
      <c r="AL26" s="168"/>
      <c r="AM26" s="168"/>
      <c r="AN26" s="168"/>
      <c r="AO26" s="168"/>
      <c r="AP26" s="168" t="s">
        <v>1196</v>
      </c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239"/>
      <c r="BD26" s="187" t="s">
        <v>1190</v>
      </c>
      <c r="BE26" s="168"/>
      <c r="BF26" s="168"/>
      <c r="BG26" s="168"/>
      <c r="BH26" s="168"/>
      <c r="BI26" s="168" t="s">
        <v>1186</v>
      </c>
      <c r="BJ26" s="168"/>
      <c r="BK26" s="168"/>
      <c r="BL26" s="168"/>
      <c r="BM26" s="168"/>
      <c r="BN26" s="168"/>
      <c r="BO26" s="168"/>
      <c r="BP26" s="172"/>
      <c r="BQ26" s="242"/>
      <c r="BR26" s="168"/>
      <c r="BS26" s="168"/>
      <c r="BT26" s="168"/>
      <c r="BU26" s="168"/>
      <c r="BV26" s="168"/>
      <c r="BW26" s="79" t="s">
        <v>425</v>
      </c>
      <c r="BX26" s="79"/>
      <c r="BY26" s="79"/>
      <c r="BZ26" s="79"/>
      <c r="CA26" s="79"/>
      <c r="CB26" s="117">
        <v>4302.4</v>
      </c>
      <c r="CC26" s="117"/>
      <c r="CD26" s="117"/>
      <c r="CE26" s="117"/>
      <c r="CF26" s="117"/>
      <c r="CG26" s="117"/>
      <c r="CH26" s="117"/>
      <c r="CI26" s="117">
        <v>4302.4</v>
      </c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36.75" customHeight="1">
      <c r="A27" s="74" t="s">
        <v>1188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248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50"/>
      <c r="AG27" s="242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239"/>
      <c r="BD27" s="187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72"/>
      <c r="BQ27" s="242"/>
      <c r="BR27" s="168"/>
      <c r="BS27" s="168"/>
      <c r="BT27" s="168"/>
      <c r="BU27" s="168"/>
      <c r="BV27" s="168"/>
      <c r="BW27" s="79"/>
      <c r="BX27" s="79"/>
      <c r="BY27" s="79"/>
      <c r="BZ27" s="79"/>
      <c r="CA27" s="79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84"/>
      <c r="AG28" s="242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239"/>
      <c r="BD28" s="187"/>
      <c r="BE28" s="168"/>
      <c r="BF28" s="168"/>
      <c r="BG28" s="168"/>
      <c r="BH28" s="168"/>
      <c r="BI28" s="167"/>
      <c r="BJ28" s="167"/>
      <c r="BK28" s="167"/>
      <c r="BL28" s="167"/>
      <c r="BM28" s="167"/>
      <c r="BN28" s="167"/>
      <c r="BO28" s="167"/>
      <c r="BP28" s="184"/>
      <c r="BQ28" s="242"/>
      <c r="BR28" s="168"/>
      <c r="BS28" s="168"/>
      <c r="BT28" s="168"/>
      <c r="BU28" s="168"/>
      <c r="BV28" s="168"/>
      <c r="BW28" s="79"/>
      <c r="BX28" s="79"/>
      <c r="BY28" s="79"/>
      <c r="BZ28" s="79"/>
      <c r="CA28" s="79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5" customHeight="1">
      <c r="A29" s="75" t="s">
        <v>418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64" t="s">
        <v>43</v>
      </c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230"/>
      <c r="AG29" s="78" t="s">
        <v>43</v>
      </c>
      <c r="AH29" s="79"/>
      <c r="AI29" s="79"/>
      <c r="AJ29" s="79"/>
      <c r="AK29" s="79"/>
      <c r="AL29" s="79"/>
      <c r="AM29" s="79"/>
      <c r="AN29" s="79"/>
      <c r="AO29" s="79"/>
      <c r="AP29" s="79" t="s">
        <v>43</v>
      </c>
      <c r="AQ29" s="79"/>
      <c r="AR29" s="79"/>
      <c r="AS29" s="79"/>
      <c r="AT29" s="79"/>
      <c r="AU29" s="79"/>
      <c r="AV29" s="168"/>
      <c r="AW29" s="168"/>
      <c r="AX29" s="168"/>
      <c r="AY29" s="168"/>
      <c r="AZ29" s="168"/>
      <c r="BA29" s="168"/>
      <c r="BB29" s="168"/>
      <c r="BC29" s="239"/>
      <c r="BD29" s="243" t="s">
        <v>43</v>
      </c>
      <c r="BE29" s="79"/>
      <c r="BF29" s="79"/>
      <c r="BG29" s="79"/>
      <c r="BH29" s="79"/>
      <c r="BI29" s="164" t="s">
        <v>43</v>
      </c>
      <c r="BJ29" s="164"/>
      <c r="BK29" s="164"/>
      <c r="BL29" s="164"/>
      <c r="BM29" s="164"/>
      <c r="BN29" s="164"/>
      <c r="BO29" s="164"/>
      <c r="BP29" s="230"/>
      <c r="BQ29" s="78" t="s">
        <v>43</v>
      </c>
      <c r="BR29" s="79"/>
      <c r="BS29" s="79"/>
      <c r="BT29" s="79"/>
      <c r="BU29" s="79"/>
      <c r="BV29" s="79"/>
      <c r="BW29" s="79" t="s">
        <v>45</v>
      </c>
      <c r="BX29" s="79"/>
      <c r="BY29" s="79"/>
      <c r="BZ29" s="79"/>
      <c r="CA29" s="79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107" t="s">
        <v>139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84"/>
      <c r="AG30" s="242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239"/>
      <c r="BD30" s="187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72"/>
      <c r="BQ30" s="242"/>
      <c r="BR30" s="168"/>
      <c r="BS30" s="168"/>
      <c r="BT30" s="168"/>
      <c r="BU30" s="168"/>
      <c r="BV30" s="168"/>
      <c r="BW30" s="79" t="s">
        <v>426</v>
      </c>
      <c r="BX30" s="79"/>
      <c r="BY30" s="79"/>
      <c r="BZ30" s="79"/>
      <c r="CA30" s="79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84"/>
      <c r="AG31" s="242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239"/>
      <c r="BD31" s="187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72"/>
      <c r="BQ31" s="242"/>
      <c r="BR31" s="168"/>
      <c r="BS31" s="168"/>
      <c r="BT31" s="168"/>
      <c r="BU31" s="168"/>
      <c r="BV31" s="168"/>
      <c r="BW31" s="79"/>
      <c r="BX31" s="79"/>
      <c r="BY31" s="79"/>
      <c r="BZ31" s="79"/>
      <c r="CA31" s="79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84"/>
      <c r="AG32" s="242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239"/>
      <c r="BD32" s="187"/>
      <c r="BE32" s="168"/>
      <c r="BF32" s="168"/>
      <c r="BG32" s="168"/>
      <c r="BH32" s="168"/>
      <c r="BI32" s="167"/>
      <c r="BJ32" s="167"/>
      <c r="BK32" s="167"/>
      <c r="BL32" s="167"/>
      <c r="BM32" s="167"/>
      <c r="BN32" s="167"/>
      <c r="BO32" s="167"/>
      <c r="BP32" s="184"/>
      <c r="BQ32" s="242"/>
      <c r="BR32" s="168"/>
      <c r="BS32" s="168"/>
      <c r="BT32" s="168"/>
      <c r="BU32" s="168"/>
      <c r="BV32" s="168"/>
      <c r="BW32" s="79"/>
      <c r="BX32" s="79"/>
      <c r="BY32" s="79"/>
      <c r="BZ32" s="79"/>
      <c r="CA32" s="79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2.75">
      <c r="A33" s="140" t="s">
        <v>419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64" t="s">
        <v>43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230"/>
      <c r="AG33" s="78" t="s">
        <v>43</v>
      </c>
      <c r="AH33" s="79"/>
      <c r="AI33" s="79"/>
      <c r="AJ33" s="79"/>
      <c r="AK33" s="79"/>
      <c r="AL33" s="79"/>
      <c r="AM33" s="79"/>
      <c r="AN33" s="79"/>
      <c r="AO33" s="79"/>
      <c r="AP33" s="79" t="s">
        <v>43</v>
      </c>
      <c r="AQ33" s="79"/>
      <c r="AR33" s="79"/>
      <c r="AS33" s="79"/>
      <c r="AT33" s="79"/>
      <c r="AU33" s="79"/>
      <c r="AV33" s="168"/>
      <c r="AW33" s="168"/>
      <c r="AX33" s="168"/>
      <c r="AY33" s="168"/>
      <c r="AZ33" s="168"/>
      <c r="BA33" s="168"/>
      <c r="BB33" s="168"/>
      <c r="BC33" s="239"/>
      <c r="BD33" s="243" t="s">
        <v>43</v>
      </c>
      <c r="BE33" s="79"/>
      <c r="BF33" s="79"/>
      <c r="BG33" s="79"/>
      <c r="BH33" s="79"/>
      <c r="BI33" s="79" t="s">
        <v>43</v>
      </c>
      <c r="BJ33" s="79"/>
      <c r="BK33" s="79"/>
      <c r="BL33" s="79"/>
      <c r="BM33" s="79"/>
      <c r="BN33" s="79"/>
      <c r="BO33" s="79"/>
      <c r="BP33" s="244"/>
      <c r="BQ33" s="78" t="s">
        <v>43</v>
      </c>
      <c r="BR33" s="79"/>
      <c r="BS33" s="79"/>
      <c r="BT33" s="79"/>
      <c r="BU33" s="79"/>
      <c r="BV33" s="79"/>
      <c r="BW33" s="79" t="s">
        <v>174</v>
      </c>
      <c r="BX33" s="79"/>
      <c r="BY33" s="79"/>
      <c r="BZ33" s="79"/>
      <c r="CA33" s="79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2.75">
      <c r="A34" s="74" t="s">
        <v>420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230"/>
      <c r="AG34" s="78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168"/>
      <c r="AW34" s="168"/>
      <c r="AX34" s="168"/>
      <c r="AY34" s="168"/>
      <c r="AZ34" s="168"/>
      <c r="BA34" s="168"/>
      <c r="BB34" s="168"/>
      <c r="BC34" s="239"/>
      <c r="BD34" s="243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244"/>
      <c r="BQ34" s="78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2.75">
      <c r="A35" s="107" t="s">
        <v>139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84"/>
      <c r="AG35" s="242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239"/>
      <c r="BD35" s="187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72"/>
      <c r="BQ35" s="242"/>
      <c r="BR35" s="168"/>
      <c r="BS35" s="168"/>
      <c r="BT35" s="168"/>
      <c r="BU35" s="168"/>
      <c r="BV35" s="168"/>
      <c r="BW35" s="79" t="s">
        <v>427</v>
      </c>
      <c r="BX35" s="79"/>
      <c r="BY35" s="79"/>
      <c r="BZ35" s="79"/>
      <c r="CA35" s="79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84"/>
      <c r="AG36" s="242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239"/>
      <c r="BD36" s="187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72"/>
      <c r="BQ36" s="242"/>
      <c r="BR36" s="168"/>
      <c r="BS36" s="168"/>
      <c r="BT36" s="168"/>
      <c r="BU36" s="168"/>
      <c r="BV36" s="168"/>
      <c r="BW36" s="79"/>
      <c r="BX36" s="79"/>
      <c r="BY36" s="79"/>
      <c r="BZ36" s="79"/>
      <c r="CA36" s="79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84"/>
      <c r="AG37" s="242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239"/>
      <c r="BD37" s="187"/>
      <c r="BE37" s="168"/>
      <c r="BF37" s="168"/>
      <c r="BG37" s="168"/>
      <c r="BH37" s="168"/>
      <c r="BI37" s="167"/>
      <c r="BJ37" s="167"/>
      <c r="BK37" s="167"/>
      <c r="BL37" s="167"/>
      <c r="BM37" s="167"/>
      <c r="BN37" s="167"/>
      <c r="BO37" s="167"/>
      <c r="BP37" s="184"/>
      <c r="BQ37" s="242"/>
      <c r="BR37" s="168"/>
      <c r="BS37" s="168"/>
      <c r="BT37" s="168"/>
      <c r="BU37" s="168"/>
      <c r="BV37" s="168"/>
      <c r="BW37" s="79"/>
      <c r="BX37" s="79"/>
      <c r="BY37" s="79"/>
      <c r="BZ37" s="79"/>
      <c r="CA37" s="79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140" t="s">
        <v>421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64" t="s">
        <v>43</v>
      </c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230"/>
      <c r="AG38" s="78" t="s">
        <v>43</v>
      </c>
      <c r="AH38" s="79"/>
      <c r="AI38" s="79"/>
      <c r="AJ38" s="79"/>
      <c r="AK38" s="79"/>
      <c r="AL38" s="79"/>
      <c r="AM38" s="79"/>
      <c r="AN38" s="79"/>
      <c r="AO38" s="79"/>
      <c r="AP38" s="79" t="s">
        <v>43</v>
      </c>
      <c r="AQ38" s="79"/>
      <c r="AR38" s="79"/>
      <c r="AS38" s="79"/>
      <c r="AT38" s="79"/>
      <c r="AU38" s="79"/>
      <c r="AV38" s="168"/>
      <c r="AW38" s="168"/>
      <c r="AX38" s="168"/>
      <c r="AY38" s="168"/>
      <c r="AZ38" s="168"/>
      <c r="BA38" s="168"/>
      <c r="BB38" s="168"/>
      <c r="BC38" s="239"/>
      <c r="BD38" s="243" t="s">
        <v>43</v>
      </c>
      <c r="BE38" s="79"/>
      <c r="BF38" s="79"/>
      <c r="BG38" s="79"/>
      <c r="BH38" s="79"/>
      <c r="BI38" s="79" t="s">
        <v>43</v>
      </c>
      <c r="BJ38" s="79"/>
      <c r="BK38" s="79"/>
      <c r="BL38" s="79"/>
      <c r="BM38" s="79"/>
      <c r="BN38" s="79"/>
      <c r="BO38" s="79"/>
      <c r="BP38" s="244"/>
      <c r="BQ38" s="78" t="s">
        <v>43</v>
      </c>
      <c r="BR38" s="79"/>
      <c r="BS38" s="79"/>
      <c r="BT38" s="79"/>
      <c r="BU38" s="79"/>
      <c r="BV38" s="79"/>
      <c r="BW38" s="79" t="s">
        <v>166</v>
      </c>
      <c r="BX38" s="79"/>
      <c r="BY38" s="79"/>
      <c r="BZ38" s="79"/>
      <c r="CA38" s="79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2.75">
      <c r="A39" s="74" t="s">
        <v>422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230"/>
      <c r="AG39" s="78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168"/>
      <c r="AW39" s="168"/>
      <c r="AX39" s="168"/>
      <c r="AY39" s="168"/>
      <c r="AZ39" s="168"/>
      <c r="BA39" s="168"/>
      <c r="BB39" s="168"/>
      <c r="BC39" s="239"/>
      <c r="BD39" s="243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244"/>
      <c r="BQ39" s="78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107" t="s">
        <v>139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84"/>
      <c r="AG40" s="242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239"/>
      <c r="BD40" s="187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72"/>
      <c r="BQ40" s="242"/>
      <c r="BR40" s="168"/>
      <c r="BS40" s="168"/>
      <c r="BT40" s="168"/>
      <c r="BU40" s="168"/>
      <c r="BV40" s="168"/>
      <c r="BW40" s="79" t="s">
        <v>428</v>
      </c>
      <c r="BX40" s="79"/>
      <c r="BY40" s="79"/>
      <c r="BZ40" s="79"/>
      <c r="CA40" s="79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84"/>
      <c r="AG41" s="242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239"/>
      <c r="BD41" s="187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72"/>
      <c r="BQ41" s="242"/>
      <c r="BR41" s="168"/>
      <c r="BS41" s="168"/>
      <c r="BT41" s="168"/>
      <c r="BU41" s="168"/>
      <c r="BV41" s="168"/>
      <c r="BW41" s="79"/>
      <c r="BX41" s="79"/>
      <c r="BY41" s="79"/>
      <c r="BZ41" s="79"/>
      <c r="CA41" s="79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84"/>
      <c r="AG42" s="242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239"/>
      <c r="BD42" s="187"/>
      <c r="BE42" s="168"/>
      <c r="BF42" s="168"/>
      <c r="BG42" s="168"/>
      <c r="BH42" s="168"/>
      <c r="BI42" s="167"/>
      <c r="BJ42" s="167"/>
      <c r="BK42" s="167"/>
      <c r="BL42" s="167"/>
      <c r="BM42" s="167"/>
      <c r="BN42" s="167"/>
      <c r="BO42" s="167"/>
      <c r="BP42" s="184"/>
      <c r="BQ42" s="242"/>
      <c r="BR42" s="168"/>
      <c r="BS42" s="168"/>
      <c r="BT42" s="168"/>
      <c r="BU42" s="168"/>
      <c r="BV42" s="168"/>
      <c r="BW42" s="79"/>
      <c r="BX42" s="79"/>
      <c r="BY42" s="79"/>
      <c r="BZ42" s="79"/>
      <c r="CA42" s="79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2.75">
      <c r="A43" s="140" t="s">
        <v>423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64" t="s">
        <v>43</v>
      </c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230"/>
      <c r="AG43" s="78" t="s">
        <v>43</v>
      </c>
      <c r="AH43" s="79"/>
      <c r="AI43" s="79"/>
      <c r="AJ43" s="79"/>
      <c r="AK43" s="79"/>
      <c r="AL43" s="79"/>
      <c r="AM43" s="79"/>
      <c r="AN43" s="79"/>
      <c r="AO43" s="79"/>
      <c r="AP43" s="79" t="s">
        <v>43</v>
      </c>
      <c r="AQ43" s="79"/>
      <c r="AR43" s="79"/>
      <c r="AS43" s="79"/>
      <c r="AT43" s="79"/>
      <c r="AU43" s="79"/>
      <c r="AV43" s="168"/>
      <c r="AW43" s="168"/>
      <c r="AX43" s="168"/>
      <c r="AY43" s="168"/>
      <c r="AZ43" s="168"/>
      <c r="BA43" s="168"/>
      <c r="BB43" s="168"/>
      <c r="BC43" s="239"/>
      <c r="BD43" s="243" t="s">
        <v>43</v>
      </c>
      <c r="BE43" s="79"/>
      <c r="BF43" s="79"/>
      <c r="BG43" s="79"/>
      <c r="BH43" s="79"/>
      <c r="BI43" s="79" t="s">
        <v>43</v>
      </c>
      <c r="BJ43" s="79"/>
      <c r="BK43" s="79"/>
      <c r="BL43" s="79"/>
      <c r="BM43" s="79"/>
      <c r="BN43" s="79"/>
      <c r="BO43" s="79"/>
      <c r="BP43" s="244"/>
      <c r="BQ43" s="78" t="s">
        <v>43</v>
      </c>
      <c r="BR43" s="79"/>
      <c r="BS43" s="79"/>
      <c r="BT43" s="79"/>
      <c r="BU43" s="79"/>
      <c r="BV43" s="79"/>
      <c r="BW43" s="79" t="s">
        <v>164</v>
      </c>
      <c r="BX43" s="79"/>
      <c r="BY43" s="79"/>
      <c r="BZ43" s="79"/>
      <c r="CA43" s="79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2.75">
      <c r="A44" s="74" t="s">
        <v>424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230"/>
      <c r="AG44" s="78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168"/>
      <c r="AW44" s="168"/>
      <c r="AX44" s="168"/>
      <c r="AY44" s="168"/>
      <c r="AZ44" s="168"/>
      <c r="BA44" s="168"/>
      <c r="BB44" s="168"/>
      <c r="BC44" s="239"/>
      <c r="BD44" s="243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244"/>
      <c r="BQ44" s="78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28" customFormat="1" ht="12.75">
      <c r="A45" s="107" t="s">
        <v>139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84"/>
      <c r="AG45" s="242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239"/>
      <c r="BD45" s="187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72"/>
      <c r="BQ45" s="242"/>
      <c r="BR45" s="168"/>
      <c r="BS45" s="168"/>
      <c r="BT45" s="168"/>
      <c r="BU45" s="168"/>
      <c r="BV45" s="168"/>
      <c r="BW45" s="79" t="s">
        <v>429</v>
      </c>
      <c r="BX45" s="79"/>
      <c r="BY45" s="79"/>
      <c r="BZ45" s="79"/>
      <c r="CA45" s="79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28" customFormat="1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84"/>
      <c r="AG46" s="242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239"/>
      <c r="BD46" s="187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72"/>
      <c r="BQ46" s="242"/>
      <c r="BR46" s="168"/>
      <c r="BS46" s="168"/>
      <c r="BT46" s="168"/>
      <c r="BU46" s="168"/>
      <c r="BV46" s="168"/>
      <c r="BW46" s="79"/>
      <c r="BX46" s="79"/>
      <c r="BY46" s="79"/>
      <c r="BZ46" s="79"/>
      <c r="CA46" s="79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28" customFormat="1" ht="15" customHeight="1" thickBo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84"/>
      <c r="AG47" s="253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5"/>
      <c r="BD47" s="187"/>
      <c r="BE47" s="168"/>
      <c r="BF47" s="168"/>
      <c r="BG47" s="168"/>
      <c r="BH47" s="168"/>
      <c r="BI47" s="167"/>
      <c r="BJ47" s="167"/>
      <c r="BK47" s="167"/>
      <c r="BL47" s="167"/>
      <c r="BM47" s="167"/>
      <c r="BN47" s="167"/>
      <c r="BO47" s="167"/>
      <c r="BP47" s="184"/>
      <c r="BQ47" s="253"/>
      <c r="BR47" s="254"/>
      <c r="BS47" s="254"/>
      <c r="BT47" s="254"/>
      <c r="BU47" s="254"/>
      <c r="BV47" s="254"/>
      <c r="BW47" s="79"/>
      <c r="BX47" s="79"/>
      <c r="BY47" s="79"/>
      <c r="BZ47" s="79"/>
      <c r="CA47" s="79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28" customFormat="1" ht="15" customHeight="1" thickBo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51"/>
      <c r="AW48" s="51"/>
      <c r="AX48" s="51"/>
      <c r="AY48" s="51"/>
      <c r="AZ48" s="51"/>
      <c r="BA48" s="51"/>
      <c r="BB48" s="51"/>
      <c r="BC48" s="51"/>
      <c r="BD48" s="252"/>
      <c r="BE48" s="252"/>
      <c r="BF48" s="252"/>
      <c r="BG48" s="252"/>
      <c r="BH48" s="252"/>
      <c r="BI48" s="169"/>
      <c r="BJ48" s="169"/>
      <c r="BK48" s="169"/>
      <c r="BL48" s="169"/>
      <c r="BM48" s="169"/>
      <c r="BN48" s="169"/>
      <c r="BO48" s="169"/>
      <c r="BP48" s="169"/>
      <c r="BQ48" s="251" t="s">
        <v>42</v>
      </c>
      <c r="BR48" s="251"/>
      <c r="BS48" s="251"/>
      <c r="BT48" s="251"/>
      <c r="BU48" s="251"/>
      <c r="BV48" s="251"/>
      <c r="BW48" s="170" t="s">
        <v>46</v>
      </c>
      <c r="BX48" s="171"/>
      <c r="BY48" s="171"/>
      <c r="BZ48" s="171"/>
      <c r="CA48" s="171"/>
      <c r="CB48" s="138">
        <v>4302.4</v>
      </c>
      <c r="CC48" s="138"/>
      <c r="CD48" s="138"/>
      <c r="CE48" s="138"/>
      <c r="CF48" s="138"/>
      <c r="CG48" s="138"/>
      <c r="CH48" s="138"/>
      <c r="CI48" s="138">
        <v>4302.4</v>
      </c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62"/>
    </row>
    <row r="51" spans="1:18" ht="15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="3" customFormat="1" ht="12" customHeight="1">
      <c r="A52" s="20" t="s">
        <v>912</v>
      </c>
    </row>
    <row r="53" s="3" customFormat="1" ht="12" customHeight="1">
      <c r="A53" s="20" t="s">
        <v>886</v>
      </c>
    </row>
    <row r="54" s="3" customFormat="1" ht="12" customHeight="1">
      <c r="A54" s="20" t="s">
        <v>885</v>
      </c>
    </row>
  </sheetData>
  <sheetProtection/>
  <mergeCells count="462"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K46"/>
  <sheetViews>
    <sheetView zoomScalePageLayoutView="0" workbookViewId="0" topLeftCell="A1">
      <selection activeCell="DM11" sqref="DM11:DU11"/>
    </sheetView>
  </sheetViews>
  <sheetFormatPr defaultColWidth="1.37890625" defaultRowHeight="12.75"/>
  <cols>
    <col min="1" max="16384" width="1.37890625" style="1" customWidth="1"/>
  </cols>
  <sheetData>
    <row r="1" spans="1:141" s="28" customFormat="1" ht="12.75">
      <c r="A1" s="179" t="s">
        <v>388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11" t="s">
        <v>22</v>
      </c>
      <c r="U1" s="179"/>
      <c r="V1" s="179"/>
      <c r="W1" s="179"/>
      <c r="X1" s="108"/>
      <c r="Y1" s="146" t="s">
        <v>430</v>
      </c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28"/>
      <c r="BF1" s="146" t="s">
        <v>431</v>
      </c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</row>
    <row r="2" spans="1:141" s="28" customFormat="1" ht="12.7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118" t="s">
        <v>25</v>
      </c>
      <c r="U2" s="177"/>
      <c r="V2" s="177"/>
      <c r="W2" s="177"/>
      <c r="X2" s="122"/>
      <c r="Y2" s="118" t="s">
        <v>32</v>
      </c>
      <c r="Z2" s="177"/>
      <c r="AA2" s="177"/>
      <c r="AB2" s="177"/>
      <c r="AC2" s="177"/>
      <c r="AD2" s="177"/>
      <c r="AE2" s="177"/>
      <c r="AF2" s="177"/>
      <c r="AG2" s="122"/>
      <c r="AH2" s="146" t="s">
        <v>149</v>
      </c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28"/>
      <c r="BF2" s="118" t="s">
        <v>32</v>
      </c>
      <c r="BG2" s="177"/>
      <c r="BH2" s="177"/>
      <c r="BI2" s="177"/>
      <c r="BJ2" s="177"/>
      <c r="BK2" s="177"/>
      <c r="BL2" s="177"/>
      <c r="BM2" s="177"/>
      <c r="BN2" s="122"/>
      <c r="BO2" s="146" t="s">
        <v>149</v>
      </c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</row>
    <row r="3" spans="1:141" s="28" customFormat="1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118"/>
      <c r="U3" s="177"/>
      <c r="V3" s="177"/>
      <c r="W3" s="177"/>
      <c r="X3" s="122"/>
      <c r="Y3" s="118"/>
      <c r="Z3" s="177"/>
      <c r="AA3" s="177"/>
      <c r="AB3" s="177"/>
      <c r="AC3" s="177"/>
      <c r="AD3" s="177"/>
      <c r="AE3" s="177"/>
      <c r="AF3" s="177"/>
      <c r="AG3" s="122"/>
      <c r="AH3" s="118" t="s">
        <v>437</v>
      </c>
      <c r="AI3" s="177"/>
      <c r="AJ3" s="177"/>
      <c r="AK3" s="177"/>
      <c r="AL3" s="177"/>
      <c r="AM3" s="177"/>
      <c r="AN3" s="177"/>
      <c r="AO3" s="122"/>
      <c r="AP3" s="111" t="s">
        <v>435</v>
      </c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08"/>
      <c r="BF3" s="118"/>
      <c r="BG3" s="177"/>
      <c r="BH3" s="177"/>
      <c r="BI3" s="177"/>
      <c r="BJ3" s="177"/>
      <c r="BK3" s="177"/>
      <c r="BL3" s="177"/>
      <c r="BM3" s="177"/>
      <c r="BN3" s="122"/>
      <c r="BO3" s="111" t="s">
        <v>432</v>
      </c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08"/>
      <c r="CN3" s="111" t="s">
        <v>433</v>
      </c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08"/>
      <c r="DM3" s="111" t="s">
        <v>434</v>
      </c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</row>
    <row r="4" spans="1:141" s="28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118"/>
      <c r="U4" s="177"/>
      <c r="V4" s="177"/>
      <c r="W4" s="177"/>
      <c r="X4" s="122"/>
      <c r="Y4" s="118"/>
      <c r="Z4" s="177"/>
      <c r="AA4" s="177"/>
      <c r="AB4" s="177"/>
      <c r="AC4" s="177"/>
      <c r="AD4" s="177"/>
      <c r="AE4" s="177"/>
      <c r="AF4" s="177"/>
      <c r="AG4" s="122"/>
      <c r="AH4" s="118" t="s">
        <v>438</v>
      </c>
      <c r="AI4" s="177"/>
      <c r="AJ4" s="177"/>
      <c r="AK4" s="177"/>
      <c r="AL4" s="177"/>
      <c r="AM4" s="177"/>
      <c r="AN4" s="177"/>
      <c r="AO4" s="122"/>
      <c r="AP4" s="121" t="s">
        <v>436</v>
      </c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19"/>
      <c r="BF4" s="118"/>
      <c r="BG4" s="177"/>
      <c r="BH4" s="177"/>
      <c r="BI4" s="177"/>
      <c r="BJ4" s="177"/>
      <c r="BK4" s="177"/>
      <c r="BL4" s="177"/>
      <c r="BM4" s="177"/>
      <c r="BN4" s="122"/>
      <c r="BO4" s="121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19"/>
      <c r="CN4" s="121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19"/>
      <c r="DM4" s="121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</row>
    <row r="5" spans="1:141" s="28" customFormat="1" ht="12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118"/>
      <c r="U5" s="177"/>
      <c r="V5" s="177"/>
      <c r="W5" s="177"/>
      <c r="X5" s="122"/>
      <c r="Y5" s="118"/>
      <c r="Z5" s="177"/>
      <c r="AA5" s="177"/>
      <c r="AB5" s="177"/>
      <c r="AC5" s="177"/>
      <c r="AD5" s="177"/>
      <c r="AE5" s="177"/>
      <c r="AF5" s="177"/>
      <c r="AG5" s="122"/>
      <c r="AH5" s="118" t="s">
        <v>439</v>
      </c>
      <c r="AI5" s="177"/>
      <c r="AJ5" s="177"/>
      <c r="AK5" s="177"/>
      <c r="AL5" s="177"/>
      <c r="AM5" s="177"/>
      <c r="AN5" s="177"/>
      <c r="AO5" s="122"/>
      <c r="AP5" s="118" t="s">
        <v>442</v>
      </c>
      <c r="AQ5" s="177"/>
      <c r="AR5" s="177"/>
      <c r="AS5" s="177"/>
      <c r="AT5" s="177"/>
      <c r="AU5" s="177"/>
      <c r="AV5" s="177"/>
      <c r="AW5" s="122"/>
      <c r="AX5" s="118" t="s">
        <v>443</v>
      </c>
      <c r="AY5" s="177"/>
      <c r="AZ5" s="177"/>
      <c r="BA5" s="177"/>
      <c r="BB5" s="177"/>
      <c r="BC5" s="177"/>
      <c r="BD5" s="177"/>
      <c r="BE5" s="122"/>
      <c r="BF5" s="118"/>
      <c r="BG5" s="177"/>
      <c r="BH5" s="177"/>
      <c r="BI5" s="177"/>
      <c r="BJ5" s="177"/>
      <c r="BK5" s="177"/>
      <c r="BL5" s="177"/>
      <c r="BM5" s="177"/>
      <c r="BN5" s="122"/>
      <c r="BO5" s="177" t="s">
        <v>32</v>
      </c>
      <c r="BP5" s="177"/>
      <c r="BQ5" s="177"/>
      <c r="BR5" s="177"/>
      <c r="BS5" s="177"/>
      <c r="BT5" s="177"/>
      <c r="BU5" s="177"/>
      <c r="BV5" s="177"/>
      <c r="BW5" s="122"/>
      <c r="BX5" s="146" t="s">
        <v>149</v>
      </c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28"/>
      <c r="CN5" s="177" t="s">
        <v>32</v>
      </c>
      <c r="CO5" s="177"/>
      <c r="CP5" s="177"/>
      <c r="CQ5" s="177"/>
      <c r="CR5" s="177"/>
      <c r="CS5" s="177"/>
      <c r="CT5" s="177"/>
      <c r="CU5" s="177"/>
      <c r="CV5" s="122"/>
      <c r="CW5" s="146" t="s">
        <v>149</v>
      </c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28"/>
      <c r="DM5" s="177" t="s">
        <v>32</v>
      </c>
      <c r="DN5" s="177"/>
      <c r="DO5" s="177"/>
      <c r="DP5" s="177"/>
      <c r="DQ5" s="177"/>
      <c r="DR5" s="177"/>
      <c r="DS5" s="177"/>
      <c r="DT5" s="177"/>
      <c r="DU5" s="122"/>
      <c r="DV5" s="146" t="s">
        <v>149</v>
      </c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</row>
    <row r="6" spans="1:141" s="28" customFormat="1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118"/>
      <c r="U6" s="177"/>
      <c r="V6" s="177"/>
      <c r="W6" s="177"/>
      <c r="X6" s="122"/>
      <c r="Y6" s="118"/>
      <c r="Z6" s="177"/>
      <c r="AA6" s="177"/>
      <c r="AB6" s="177"/>
      <c r="AC6" s="177"/>
      <c r="AD6" s="177"/>
      <c r="AE6" s="177"/>
      <c r="AF6" s="177"/>
      <c r="AG6" s="122"/>
      <c r="AH6" s="118" t="s">
        <v>440</v>
      </c>
      <c r="AI6" s="177"/>
      <c r="AJ6" s="177"/>
      <c r="AK6" s="177"/>
      <c r="AL6" s="177"/>
      <c r="AM6" s="177"/>
      <c r="AN6" s="177"/>
      <c r="AO6" s="122"/>
      <c r="AP6" s="118" t="s">
        <v>439</v>
      </c>
      <c r="AQ6" s="177"/>
      <c r="AR6" s="177"/>
      <c r="AS6" s="177"/>
      <c r="AT6" s="177"/>
      <c r="AU6" s="177"/>
      <c r="AV6" s="177"/>
      <c r="AW6" s="122"/>
      <c r="AX6" s="118" t="s">
        <v>444</v>
      </c>
      <c r="AY6" s="177"/>
      <c r="AZ6" s="177"/>
      <c r="BA6" s="177"/>
      <c r="BB6" s="177"/>
      <c r="BC6" s="177"/>
      <c r="BD6" s="177"/>
      <c r="BE6" s="122"/>
      <c r="BF6" s="118"/>
      <c r="BG6" s="177"/>
      <c r="BH6" s="177"/>
      <c r="BI6" s="177"/>
      <c r="BJ6" s="177"/>
      <c r="BK6" s="177"/>
      <c r="BL6" s="177"/>
      <c r="BM6" s="177"/>
      <c r="BN6" s="122"/>
      <c r="BO6" s="177"/>
      <c r="BP6" s="177"/>
      <c r="BQ6" s="177"/>
      <c r="BR6" s="177"/>
      <c r="BS6" s="177"/>
      <c r="BT6" s="177"/>
      <c r="BU6" s="177"/>
      <c r="BV6" s="177"/>
      <c r="BW6" s="122"/>
      <c r="BX6" s="118" t="s">
        <v>447</v>
      </c>
      <c r="BY6" s="177"/>
      <c r="BZ6" s="177"/>
      <c r="CA6" s="177"/>
      <c r="CB6" s="177"/>
      <c r="CC6" s="177"/>
      <c r="CD6" s="177"/>
      <c r="CE6" s="122"/>
      <c r="CF6" s="111" t="s">
        <v>445</v>
      </c>
      <c r="CG6" s="179"/>
      <c r="CH6" s="179"/>
      <c r="CI6" s="179"/>
      <c r="CJ6" s="179"/>
      <c r="CK6" s="179"/>
      <c r="CL6" s="179"/>
      <c r="CM6" s="108"/>
      <c r="CN6" s="177"/>
      <c r="CO6" s="177"/>
      <c r="CP6" s="177"/>
      <c r="CQ6" s="177"/>
      <c r="CR6" s="177"/>
      <c r="CS6" s="177"/>
      <c r="CT6" s="177"/>
      <c r="CU6" s="177"/>
      <c r="CV6" s="122"/>
      <c r="CW6" s="118" t="s">
        <v>447</v>
      </c>
      <c r="CX6" s="177"/>
      <c r="CY6" s="177"/>
      <c r="CZ6" s="177"/>
      <c r="DA6" s="177"/>
      <c r="DB6" s="177"/>
      <c r="DC6" s="177"/>
      <c r="DD6" s="122"/>
      <c r="DE6" s="111" t="s">
        <v>445</v>
      </c>
      <c r="DF6" s="179"/>
      <c r="DG6" s="179"/>
      <c r="DH6" s="179"/>
      <c r="DI6" s="179"/>
      <c r="DJ6" s="179"/>
      <c r="DK6" s="179"/>
      <c r="DL6" s="108"/>
      <c r="DM6" s="177"/>
      <c r="DN6" s="177"/>
      <c r="DO6" s="177"/>
      <c r="DP6" s="177"/>
      <c r="DQ6" s="177"/>
      <c r="DR6" s="177"/>
      <c r="DS6" s="177"/>
      <c r="DT6" s="177"/>
      <c r="DU6" s="122"/>
      <c r="DV6" s="118" t="s">
        <v>447</v>
      </c>
      <c r="DW6" s="177"/>
      <c r="DX6" s="177"/>
      <c r="DY6" s="177"/>
      <c r="DZ6" s="177"/>
      <c r="EA6" s="177"/>
      <c r="EB6" s="177"/>
      <c r="EC6" s="122"/>
      <c r="ED6" s="111" t="s">
        <v>445</v>
      </c>
      <c r="EE6" s="179"/>
      <c r="EF6" s="179"/>
      <c r="EG6" s="179"/>
      <c r="EH6" s="179"/>
      <c r="EI6" s="179"/>
      <c r="EJ6" s="179"/>
      <c r="EK6" s="179"/>
    </row>
    <row r="7" spans="1:141" s="28" customFormat="1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118"/>
      <c r="U7" s="177"/>
      <c r="V7" s="177"/>
      <c r="W7" s="177"/>
      <c r="X7" s="122"/>
      <c r="Y7" s="118"/>
      <c r="Z7" s="177"/>
      <c r="AA7" s="177"/>
      <c r="AB7" s="177"/>
      <c r="AC7" s="177"/>
      <c r="AD7" s="177"/>
      <c r="AE7" s="177"/>
      <c r="AF7" s="177"/>
      <c r="AG7" s="122"/>
      <c r="AH7" s="118" t="s">
        <v>441</v>
      </c>
      <c r="AI7" s="177"/>
      <c r="AJ7" s="177"/>
      <c r="AK7" s="177"/>
      <c r="AL7" s="177"/>
      <c r="AM7" s="177"/>
      <c r="AN7" s="177"/>
      <c r="AO7" s="122"/>
      <c r="AP7" s="118"/>
      <c r="AQ7" s="177"/>
      <c r="AR7" s="177"/>
      <c r="AS7" s="177"/>
      <c r="AT7" s="177"/>
      <c r="AU7" s="177"/>
      <c r="AV7" s="177"/>
      <c r="AW7" s="122"/>
      <c r="AX7" s="118"/>
      <c r="AY7" s="177"/>
      <c r="AZ7" s="177"/>
      <c r="BA7" s="177"/>
      <c r="BB7" s="177"/>
      <c r="BC7" s="177"/>
      <c r="BD7" s="177"/>
      <c r="BE7" s="122"/>
      <c r="BF7" s="118"/>
      <c r="BG7" s="177"/>
      <c r="BH7" s="177"/>
      <c r="BI7" s="177"/>
      <c r="BJ7" s="177"/>
      <c r="BK7" s="177"/>
      <c r="BL7" s="177"/>
      <c r="BM7" s="177"/>
      <c r="BN7" s="122"/>
      <c r="BO7" s="177"/>
      <c r="BP7" s="177"/>
      <c r="BQ7" s="177"/>
      <c r="BR7" s="177"/>
      <c r="BS7" s="177"/>
      <c r="BT7" s="177"/>
      <c r="BU7" s="177"/>
      <c r="BV7" s="177"/>
      <c r="BW7" s="122"/>
      <c r="BX7" s="177" t="s">
        <v>448</v>
      </c>
      <c r="BY7" s="177"/>
      <c r="BZ7" s="177"/>
      <c r="CA7" s="177"/>
      <c r="CB7" s="177"/>
      <c r="CC7" s="177"/>
      <c r="CD7" s="177"/>
      <c r="CE7" s="122"/>
      <c r="CF7" s="118" t="s">
        <v>446</v>
      </c>
      <c r="CG7" s="177"/>
      <c r="CH7" s="177"/>
      <c r="CI7" s="177"/>
      <c r="CJ7" s="177"/>
      <c r="CK7" s="177"/>
      <c r="CL7" s="177"/>
      <c r="CM7" s="122"/>
      <c r="CN7" s="177"/>
      <c r="CO7" s="177"/>
      <c r="CP7" s="177"/>
      <c r="CQ7" s="177"/>
      <c r="CR7" s="177"/>
      <c r="CS7" s="177"/>
      <c r="CT7" s="177"/>
      <c r="CU7" s="177"/>
      <c r="CV7" s="122"/>
      <c r="CW7" s="177" t="s">
        <v>448</v>
      </c>
      <c r="CX7" s="177"/>
      <c r="CY7" s="177"/>
      <c r="CZ7" s="177"/>
      <c r="DA7" s="177"/>
      <c r="DB7" s="177"/>
      <c r="DC7" s="177"/>
      <c r="DD7" s="122"/>
      <c r="DE7" s="118" t="s">
        <v>446</v>
      </c>
      <c r="DF7" s="177"/>
      <c r="DG7" s="177"/>
      <c r="DH7" s="177"/>
      <c r="DI7" s="177"/>
      <c r="DJ7" s="177"/>
      <c r="DK7" s="177"/>
      <c r="DL7" s="122"/>
      <c r="DM7" s="177"/>
      <c r="DN7" s="177"/>
      <c r="DO7" s="177"/>
      <c r="DP7" s="177"/>
      <c r="DQ7" s="177"/>
      <c r="DR7" s="177"/>
      <c r="DS7" s="177"/>
      <c r="DT7" s="177"/>
      <c r="DU7" s="122"/>
      <c r="DV7" s="177" t="s">
        <v>448</v>
      </c>
      <c r="DW7" s="177"/>
      <c r="DX7" s="177"/>
      <c r="DY7" s="177"/>
      <c r="DZ7" s="177"/>
      <c r="EA7" s="177"/>
      <c r="EB7" s="177"/>
      <c r="EC7" s="122"/>
      <c r="ED7" s="118" t="s">
        <v>446</v>
      </c>
      <c r="EE7" s="177"/>
      <c r="EF7" s="177"/>
      <c r="EG7" s="177"/>
      <c r="EH7" s="177"/>
      <c r="EI7" s="177"/>
      <c r="EJ7" s="177"/>
      <c r="EK7" s="177"/>
    </row>
    <row r="8" spans="1:141" s="28" customFormat="1" ht="12.7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18"/>
      <c r="U8" s="177"/>
      <c r="V8" s="177"/>
      <c r="W8" s="177"/>
      <c r="X8" s="122"/>
      <c r="Y8" s="118"/>
      <c r="Z8" s="177"/>
      <c r="AA8" s="177"/>
      <c r="AB8" s="177"/>
      <c r="AC8" s="177"/>
      <c r="AD8" s="177"/>
      <c r="AE8" s="177"/>
      <c r="AF8" s="177"/>
      <c r="AG8" s="122"/>
      <c r="AH8" s="118"/>
      <c r="AI8" s="177"/>
      <c r="AJ8" s="177"/>
      <c r="AK8" s="177"/>
      <c r="AL8" s="177"/>
      <c r="AM8" s="177"/>
      <c r="AN8" s="177"/>
      <c r="AO8" s="122"/>
      <c r="AP8" s="118"/>
      <c r="AQ8" s="177"/>
      <c r="AR8" s="177"/>
      <c r="AS8" s="177"/>
      <c r="AT8" s="177"/>
      <c r="AU8" s="177"/>
      <c r="AV8" s="177"/>
      <c r="AW8" s="122"/>
      <c r="AX8" s="118"/>
      <c r="AY8" s="177"/>
      <c r="AZ8" s="177"/>
      <c r="BA8" s="177"/>
      <c r="BB8" s="177"/>
      <c r="BC8" s="177"/>
      <c r="BD8" s="177"/>
      <c r="BE8" s="122"/>
      <c r="BF8" s="118"/>
      <c r="BG8" s="177"/>
      <c r="BH8" s="177"/>
      <c r="BI8" s="177"/>
      <c r="BJ8" s="177"/>
      <c r="BK8" s="177"/>
      <c r="BL8" s="177"/>
      <c r="BM8" s="177"/>
      <c r="BN8" s="122"/>
      <c r="BO8" s="177"/>
      <c r="BP8" s="177"/>
      <c r="BQ8" s="177"/>
      <c r="BR8" s="177"/>
      <c r="BS8" s="177"/>
      <c r="BT8" s="177"/>
      <c r="BU8" s="177"/>
      <c r="BV8" s="177"/>
      <c r="BW8" s="122"/>
      <c r="BX8" s="177" t="s">
        <v>449</v>
      </c>
      <c r="BY8" s="177"/>
      <c r="BZ8" s="177"/>
      <c r="CA8" s="177"/>
      <c r="CB8" s="177"/>
      <c r="CC8" s="177"/>
      <c r="CD8" s="177"/>
      <c r="CE8" s="122"/>
      <c r="CF8" s="222" t="s">
        <v>1160</v>
      </c>
      <c r="CG8" s="219"/>
      <c r="CH8" s="219"/>
      <c r="CI8" s="219"/>
      <c r="CJ8" s="219"/>
      <c r="CK8" s="219"/>
      <c r="CL8" s="219"/>
      <c r="CM8" s="220"/>
      <c r="CN8" s="177"/>
      <c r="CO8" s="177"/>
      <c r="CP8" s="177"/>
      <c r="CQ8" s="177"/>
      <c r="CR8" s="177"/>
      <c r="CS8" s="177"/>
      <c r="CT8" s="177"/>
      <c r="CU8" s="177"/>
      <c r="CV8" s="122"/>
      <c r="CW8" s="177" t="s">
        <v>449</v>
      </c>
      <c r="CX8" s="177"/>
      <c r="CY8" s="177"/>
      <c r="CZ8" s="177"/>
      <c r="DA8" s="177"/>
      <c r="DB8" s="177"/>
      <c r="DC8" s="177"/>
      <c r="DD8" s="122"/>
      <c r="DE8" s="222" t="s">
        <v>1160</v>
      </c>
      <c r="DF8" s="219"/>
      <c r="DG8" s="219"/>
      <c r="DH8" s="219"/>
      <c r="DI8" s="219"/>
      <c r="DJ8" s="219"/>
      <c r="DK8" s="219"/>
      <c r="DL8" s="220"/>
      <c r="DM8" s="177"/>
      <c r="DN8" s="177"/>
      <c r="DO8" s="177"/>
      <c r="DP8" s="177"/>
      <c r="DQ8" s="177"/>
      <c r="DR8" s="177"/>
      <c r="DS8" s="177"/>
      <c r="DT8" s="177"/>
      <c r="DU8" s="122"/>
      <c r="DV8" s="177" t="s">
        <v>449</v>
      </c>
      <c r="DW8" s="177"/>
      <c r="DX8" s="177"/>
      <c r="DY8" s="177"/>
      <c r="DZ8" s="177"/>
      <c r="EA8" s="177"/>
      <c r="EB8" s="177"/>
      <c r="EC8" s="122"/>
      <c r="ED8" s="222" t="s">
        <v>1160</v>
      </c>
      <c r="EE8" s="219"/>
      <c r="EF8" s="219"/>
      <c r="EG8" s="219"/>
      <c r="EH8" s="219"/>
      <c r="EI8" s="219"/>
      <c r="EJ8" s="219"/>
      <c r="EK8" s="219"/>
    </row>
    <row r="9" spans="1:141" s="28" customFormat="1" ht="12.7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18"/>
      <c r="U9" s="177"/>
      <c r="V9" s="177"/>
      <c r="W9" s="177"/>
      <c r="X9" s="122"/>
      <c r="Y9" s="118"/>
      <c r="Z9" s="177"/>
      <c r="AA9" s="177"/>
      <c r="AB9" s="177"/>
      <c r="AC9" s="177"/>
      <c r="AD9" s="177"/>
      <c r="AE9" s="177"/>
      <c r="AF9" s="177"/>
      <c r="AG9" s="122"/>
      <c r="AH9" s="118"/>
      <c r="AI9" s="177"/>
      <c r="AJ9" s="177"/>
      <c r="AK9" s="177"/>
      <c r="AL9" s="177"/>
      <c r="AM9" s="177"/>
      <c r="AN9" s="177"/>
      <c r="AO9" s="122"/>
      <c r="AP9" s="118"/>
      <c r="AQ9" s="177"/>
      <c r="AR9" s="177"/>
      <c r="AS9" s="177"/>
      <c r="AT9" s="177"/>
      <c r="AU9" s="177"/>
      <c r="AV9" s="177"/>
      <c r="AW9" s="122"/>
      <c r="AX9" s="118"/>
      <c r="AY9" s="177"/>
      <c r="AZ9" s="177"/>
      <c r="BA9" s="177"/>
      <c r="BB9" s="177"/>
      <c r="BC9" s="177"/>
      <c r="BD9" s="177"/>
      <c r="BE9" s="122"/>
      <c r="BF9" s="118"/>
      <c r="BG9" s="177"/>
      <c r="BH9" s="177"/>
      <c r="BI9" s="177"/>
      <c r="BJ9" s="177"/>
      <c r="BK9" s="177"/>
      <c r="BL9" s="177"/>
      <c r="BM9" s="177"/>
      <c r="BN9" s="122"/>
      <c r="BO9" s="177"/>
      <c r="BP9" s="177"/>
      <c r="BQ9" s="177"/>
      <c r="BR9" s="177"/>
      <c r="BS9" s="177"/>
      <c r="BT9" s="177"/>
      <c r="BU9" s="177"/>
      <c r="BV9" s="177"/>
      <c r="BW9" s="122"/>
      <c r="BX9" s="217" t="s">
        <v>1158</v>
      </c>
      <c r="BY9" s="76"/>
      <c r="BZ9" s="76"/>
      <c r="CA9" s="76"/>
      <c r="CB9" s="76"/>
      <c r="CC9" s="76"/>
      <c r="CD9" s="76"/>
      <c r="CE9" s="218"/>
      <c r="CF9" s="121"/>
      <c r="CG9" s="178"/>
      <c r="CH9" s="178"/>
      <c r="CI9" s="178"/>
      <c r="CJ9" s="178"/>
      <c r="CK9" s="178"/>
      <c r="CL9" s="178"/>
      <c r="CM9" s="119"/>
      <c r="CN9" s="177"/>
      <c r="CO9" s="177"/>
      <c r="CP9" s="177"/>
      <c r="CQ9" s="177"/>
      <c r="CR9" s="177"/>
      <c r="CS9" s="177"/>
      <c r="CT9" s="177"/>
      <c r="CU9" s="177"/>
      <c r="CV9" s="122"/>
      <c r="CW9" s="217" t="s">
        <v>1158</v>
      </c>
      <c r="CX9" s="76"/>
      <c r="CY9" s="76"/>
      <c r="CZ9" s="76"/>
      <c r="DA9" s="76"/>
      <c r="DB9" s="76"/>
      <c r="DC9" s="76"/>
      <c r="DD9" s="218"/>
      <c r="DE9" s="121"/>
      <c r="DF9" s="178"/>
      <c r="DG9" s="178"/>
      <c r="DH9" s="178"/>
      <c r="DI9" s="178"/>
      <c r="DJ9" s="178"/>
      <c r="DK9" s="178"/>
      <c r="DL9" s="119"/>
      <c r="DM9" s="177"/>
      <c r="DN9" s="177"/>
      <c r="DO9" s="177"/>
      <c r="DP9" s="177"/>
      <c r="DQ9" s="177"/>
      <c r="DR9" s="177"/>
      <c r="DS9" s="177"/>
      <c r="DT9" s="177"/>
      <c r="DU9" s="122"/>
      <c r="DV9" s="217" t="s">
        <v>1158</v>
      </c>
      <c r="DW9" s="76"/>
      <c r="DX9" s="76"/>
      <c r="DY9" s="76"/>
      <c r="DZ9" s="76"/>
      <c r="EA9" s="76"/>
      <c r="EB9" s="76"/>
      <c r="EC9" s="218"/>
      <c r="ED9" s="121"/>
      <c r="EE9" s="178"/>
      <c r="EF9" s="178"/>
      <c r="EG9" s="178"/>
      <c r="EH9" s="178"/>
      <c r="EI9" s="178"/>
      <c r="EJ9" s="178"/>
      <c r="EK9" s="178"/>
    </row>
    <row r="10" spans="1:141" s="28" customFormat="1" ht="13.5" thickBot="1">
      <c r="A10" s="128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09">
        <v>8</v>
      </c>
      <c r="U10" s="109"/>
      <c r="V10" s="109"/>
      <c r="W10" s="109"/>
      <c r="X10" s="109"/>
      <c r="Y10" s="109">
        <v>17</v>
      </c>
      <c r="Z10" s="109"/>
      <c r="AA10" s="109"/>
      <c r="AB10" s="109"/>
      <c r="AC10" s="109"/>
      <c r="AD10" s="109"/>
      <c r="AE10" s="109"/>
      <c r="AF10" s="109"/>
      <c r="AG10" s="109"/>
      <c r="AH10" s="109">
        <v>18</v>
      </c>
      <c r="AI10" s="109"/>
      <c r="AJ10" s="109"/>
      <c r="AK10" s="109"/>
      <c r="AL10" s="109"/>
      <c r="AM10" s="109"/>
      <c r="AN10" s="109"/>
      <c r="AO10" s="109"/>
      <c r="AP10" s="109">
        <v>19</v>
      </c>
      <c r="AQ10" s="109"/>
      <c r="AR10" s="109"/>
      <c r="AS10" s="109"/>
      <c r="AT10" s="109"/>
      <c r="AU10" s="109"/>
      <c r="AV10" s="109"/>
      <c r="AW10" s="109"/>
      <c r="AX10" s="109">
        <v>20</v>
      </c>
      <c r="AY10" s="109"/>
      <c r="AZ10" s="109"/>
      <c r="BA10" s="109"/>
      <c r="BB10" s="109"/>
      <c r="BC10" s="109"/>
      <c r="BD10" s="109"/>
      <c r="BE10" s="109"/>
      <c r="BF10" s="109">
        <v>21</v>
      </c>
      <c r="BG10" s="109"/>
      <c r="BH10" s="109"/>
      <c r="BI10" s="109"/>
      <c r="BJ10" s="109"/>
      <c r="BK10" s="109"/>
      <c r="BL10" s="109"/>
      <c r="BM10" s="109"/>
      <c r="BN10" s="109"/>
      <c r="BO10" s="109">
        <v>22</v>
      </c>
      <c r="BP10" s="109"/>
      <c r="BQ10" s="109"/>
      <c r="BR10" s="109"/>
      <c r="BS10" s="109"/>
      <c r="BT10" s="109"/>
      <c r="BU10" s="109"/>
      <c r="BV10" s="109"/>
      <c r="BW10" s="109"/>
      <c r="BX10" s="109">
        <v>23</v>
      </c>
      <c r="BY10" s="109"/>
      <c r="BZ10" s="109"/>
      <c r="CA10" s="109"/>
      <c r="CB10" s="109"/>
      <c r="CC10" s="109"/>
      <c r="CD10" s="109"/>
      <c r="CE10" s="109"/>
      <c r="CF10" s="109">
        <v>24</v>
      </c>
      <c r="CG10" s="109"/>
      <c r="CH10" s="109"/>
      <c r="CI10" s="109"/>
      <c r="CJ10" s="109"/>
      <c r="CK10" s="109"/>
      <c r="CL10" s="109"/>
      <c r="CM10" s="109"/>
      <c r="CN10" s="109">
        <v>25</v>
      </c>
      <c r="CO10" s="109"/>
      <c r="CP10" s="109"/>
      <c r="CQ10" s="109"/>
      <c r="CR10" s="109"/>
      <c r="CS10" s="109"/>
      <c r="CT10" s="109"/>
      <c r="CU10" s="109"/>
      <c r="CV10" s="109"/>
      <c r="CW10" s="109">
        <v>26</v>
      </c>
      <c r="CX10" s="109"/>
      <c r="CY10" s="109"/>
      <c r="CZ10" s="109"/>
      <c r="DA10" s="109"/>
      <c r="DB10" s="109"/>
      <c r="DC10" s="109"/>
      <c r="DD10" s="109"/>
      <c r="DE10" s="109">
        <v>27</v>
      </c>
      <c r="DF10" s="109"/>
      <c r="DG10" s="109"/>
      <c r="DH10" s="109"/>
      <c r="DI10" s="109"/>
      <c r="DJ10" s="109"/>
      <c r="DK10" s="109"/>
      <c r="DL10" s="109"/>
      <c r="DM10" s="109">
        <v>28</v>
      </c>
      <c r="DN10" s="109"/>
      <c r="DO10" s="109"/>
      <c r="DP10" s="109"/>
      <c r="DQ10" s="109"/>
      <c r="DR10" s="109"/>
      <c r="DS10" s="109"/>
      <c r="DT10" s="109"/>
      <c r="DU10" s="109"/>
      <c r="DV10" s="109">
        <v>29</v>
      </c>
      <c r="DW10" s="109"/>
      <c r="DX10" s="109"/>
      <c r="DY10" s="109"/>
      <c r="DZ10" s="109"/>
      <c r="EA10" s="109"/>
      <c r="EB10" s="109"/>
      <c r="EC10" s="109"/>
      <c r="ED10" s="109">
        <v>30</v>
      </c>
      <c r="EE10" s="109"/>
      <c r="EF10" s="109"/>
      <c r="EG10" s="109"/>
      <c r="EH10" s="109"/>
      <c r="EI10" s="109"/>
      <c r="EJ10" s="109"/>
      <c r="EK10" s="111"/>
    </row>
    <row r="11" spans="1:141" s="28" customFormat="1" ht="15" customHeight="1">
      <c r="A11" s="75" t="s">
        <v>417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05" t="s">
        <v>44</v>
      </c>
      <c r="U11" s="105"/>
      <c r="V11" s="105"/>
      <c r="W11" s="105"/>
      <c r="X11" s="105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>
        <f>BO11+CN11+DM11</f>
        <v>6166205.21</v>
      </c>
      <c r="BG11" s="173"/>
      <c r="BH11" s="173"/>
      <c r="BI11" s="173"/>
      <c r="BJ11" s="173"/>
      <c r="BK11" s="173"/>
      <c r="BL11" s="173"/>
      <c r="BM11" s="173"/>
      <c r="BN11" s="173"/>
      <c r="BO11" s="173">
        <v>2193322.17</v>
      </c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>
        <v>3972883.04</v>
      </c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4"/>
    </row>
    <row r="12" spans="1:141" s="28" customFormat="1" ht="12.75">
      <c r="A12" s="107" t="s">
        <v>139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79" t="s">
        <v>425</v>
      </c>
      <c r="U12" s="79"/>
      <c r="V12" s="79"/>
      <c r="W12" s="79"/>
      <c r="X12" s="79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65"/>
    </row>
    <row r="13" spans="1:141" s="28" customFormat="1" ht="12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9"/>
      <c r="U13" s="79"/>
      <c r="V13" s="79"/>
      <c r="W13" s="79"/>
      <c r="X13" s="79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65"/>
    </row>
    <row r="14" spans="1:141" s="28" customFormat="1" ht="1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9"/>
      <c r="U14" s="79"/>
      <c r="V14" s="79"/>
      <c r="W14" s="79"/>
      <c r="X14" s="79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28" customFormat="1" ht="15" customHeight="1">
      <c r="A15" s="75" t="s">
        <v>418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9" t="s">
        <v>45</v>
      </c>
      <c r="U15" s="79"/>
      <c r="V15" s="79"/>
      <c r="W15" s="79"/>
      <c r="X15" s="79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28" customFormat="1" ht="12.75">
      <c r="A16" s="107" t="s">
        <v>139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79" t="s">
        <v>426</v>
      </c>
      <c r="U16" s="79"/>
      <c r="V16" s="79"/>
      <c r="W16" s="79"/>
      <c r="X16" s="79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28" customFormat="1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9"/>
      <c r="U17" s="79"/>
      <c r="V17" s="79"/>
      <c r="W17" s="79"/>
      <c r="X17" s="79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65"/>
    </row>
    <row r="18" spans="1:141" s="28" customFormat="1" ht="1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9"/>
      <c r="U18" s="79"/>
      <c r="V18" s="79"/>
      <c r="W18" s="79"/>
      <c r="X18" s="79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2.75">
      <c r="A19" s="140" t="s">
        <v>419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79" t="s">
        <v>174</v>
      </c>
      <c r="U19" s="79"/>
      <c r="V19" s="79"/>
      <c r="W19" s="79"/>
      <c r="X19" s="79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>
      <c r="A20" s="74" t="s">
        <v>420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9"/>
      <c r="U20" s="79"/>
      <c r="V20" s="79"/>
      <c r="W20" s="79"/>
      <c r="X20" s="79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2.75">
      <c r="A21" s="107" t="s">
        <v>139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79" t="s">
        <v>427</v>
      </c>
      <c r="U21" s="79"/>
      <c r="V21" s="79"/>
      <c r="W21" s="79"/>
      <c r="X21" s="79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9"/>
      <c r="U22" s="79"/>
      <c r="V22" s="79"/>
      <c r="W22" s="79"/>
      <c r="X22" s="79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9"/>
      <c r="U23" s="79"/>
      <c r="V23" s="79"/>
      <c r="W23" s="79"/>
      <c r="X23" s="79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140" t="s">
        <v>421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79" t="s">
        <v>166</v>
      </c>
      <c r="U24" s="79"/>
      <c r="V24" s="79"/>
      <c r="W24" s="79"/>
      <c r="X24" s="79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74" t="s">
        <v>422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9"/>
      <c r="U25" s="79"/>
      <c r="V25" s="79"/>
      <c r="W25" s="79"/>
      <c r="X25" s="79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107" t="s">
        <v>139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79" t="s">
        <v>428</v>
      </c>
      <c r="U26" s="79"/>
      <c r="V26" s="79"/>
      <c r="W26" s="79"/>
      <c r="X26" s="79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9"/>
      <c r="U27" s="79"/>
      <c r="V27" s="79"/>
      <c r="W27" s="79"/>
      <c r="X27" s="79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9"/>
      <c r="U28" s="79"/>
      <c r="V28" s="79"/>
      <c r="W28" s="79"/>
      <c r="X28" s="79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140" t="s">
        <v>423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79" t="s">
        <v>164</v>
      </c>
      <c r="U29" s="79"/>
      <c r="V29" s="79"/>
      <c r="W29" s="79"/>
      <c r="X29" s="79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74" t="s">
        <v>424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9"/>
      <c r="U30" s="79"/>
      <c r="V30" s="79"/>
      <c r="W30" s="79"/>
      <c r="X30" s="79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107" t="s">
        <v>139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79" t="s">
        <v>429</v>
      </c>
      <c r="U31" s="79"/>
      <c r="V31" s="79"/>
      <c r="W31" s="79"/>
      <c r="X31" s="79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9"/>
      <c r="U32" s="79"/>
      <c r="V32" s="79"/>
      <c r="W32" s="79"/>
      <c r="X32" s="79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5" customHeight="1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9"/>
      <c r="U33" s="79"/>
      <c r="V33" s="79"/>
      <c r="W33" s="79"/>
      <c r="X33" s="79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5" customHeight="1" thickBot="1">
      <c r="A34" s="141" t="s">
        <v>42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2"/>
      <c r="T34" s="170" t="s">
        <v>46</v>
      </c>
      <c r="U34" s="171"/>
      <c r="V34" s="171"/>
      <c r="W34" s="171"/>
      <c r="X34" s="171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>
        <f>BO34+CN34+DM34</f>
        <v>6277039.21</v>
      </c>
      <c r="BG34" s="173"/>
      <c r="BH34" s="173"/>
      <c r="BI34" s="173"/>
      <c r="BJ34" s="173"/>
      <c r="BK34" s="173"/>
      <c r="BL34" s="173"/>
      <c r="BM34" s="173"/>
      <c r="BN34" s="173"/>
      <c r="BO34" s="173">
        <v>2193322.17</v>
      </c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>
        <v>3972883.04</v>
      </c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>
        <v>110834</v>
      </c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4"/>
    </row>
    <row r="37" s="28" customFormat="1" ht="12.75">
      <c r="A37" s="31" t="s">
        <v>49</v>
      </c>
    </row>
    <row r="38" spans="1:128" s="28" customFormat="1" ht="12.75">
      <c r="A38" s="31" t="s">
        <v>54</v>
      </c>
      <c r="W38" s="76" t="s">
        <v>1172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Q38" s="76" t="s">
        <v>1180</v>
      </c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</row>
    <row r="39" spans="23:128" s="27" customFormat="1" ht="10.5">
      <c r="W39" s="100" t="s">
        <v>50</v>
      </c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G39" s="100" t="s">
        <v>51</v>
      </c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Q39" s="100" t="s">
        <v>52</v>
      </c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</row>
    <row r="40" spans="1:128" s="28" customFormat="1" ht="12.75">
      <c r="A40" s="31" t="s">
        <v>53</v>
      </c>
      <c r="W40" s="76" t="s">
        <v>1199</v>
      </c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G40" s="76" t="s">
        <v>1192</v>
      </c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Q40" s="77" t="s">
        <v>1200</v>
      </c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</row>
    <row r="41" spans="23:128" s="27" customFormat="1" ht="10.5">
      <c r="W41" s="100" t="s">
        <v>50</v>
      </c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G41" s="100" t="s">
        <v>93</v>
      </c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Q41" s="100" t="s">
        <v>175</v>
      </c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</row>
    <row r="42" spans="1:24" s="28" customFormat="1" ht="12.75">
      <c r="A42" s="26" t="s">
        <v>55</v>
      </c>
      <c r="B42" s="77" t="s">
        <v>1207</v>
      </c>
      <c r="C42" s="77"/>
      <c r="D42" s="77"/>
      <c r="E42" s="31" t="s">
        <v>56</v>
      </c>
      <c r="G42" s="76" t="s">
        <v>1208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99">
        <v>20</v>
      </c>
      <c r="S42" s="99"/>
      <c r="T42" s="99"/>
      <c r="U42" s="101" t="s">
        <v>1205</v>
      </c>
      <c r="V42" s="101"/>
      <c r="W42" s="101"/>
      <c r="X42" s="31" t="s">
        <v>14</v>
      </c>
    </row>
    <row r="44" spans="1:18" ht="15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="3" customFormat="1" ht="12" customHeight="1">
      <c r="A45" s="20" t="s">
        <v>1159</v>
      </c>
    </row>
    <row r="46" s="3" customFormat="1" ht="12" customHeight="1">
      <c r="A46" s="20" t="s">
        <v>1161</v>
      </c>
    </row>
  </sheetData>
  <sheetProtection/>
  <mergeCells count="401"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Q41"/>
  <sheetViews>
    <sheetView zoomScalePageLayoutView="0" workbookViewId="0" topLeftCell="A13">
      <selection activeCell="AH43" sqref="AH43"/>
    </sheetView>
  </sheetViews>
  <sheetFormatPr defaultColWidth="1.37890625" defaultRowHeight="12.75"/>
  <cols>
    <col min="1" max="22" width="1.37890625" style="1" customWidth="1"/>
    <col min="23" max="23" width="5.875" style="1" customWidth="1"/>
    <col min="24" max="27" width="1.37890625" style="1" customWidth="1"/>
    <col min="28" max="28" width="6.75390625" style="1" customWidth="1"/>
    <col min="29" max="33" width="1.37890625" style="1" customWidth="1"/>
    <col min="34" max="34" width="8.00390625" style="1" customWidth="1"/>
    <col min="35" max="16384" width="1.37890625" style="1" customWidth="1"/>
  </cols>
  <sheetData>
    <row r="1" spans="1:141" ht="15.75">
      <c r="A1" s="102" t="s">
        <v>452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102" t="s">
        <v>453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</row>
    <row r="3" spans="1:14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27:141" s="28" customFormat="1" ht="13.5" thickBot="1">
      <c r="DW4" s="103" t="s">
        <v>6</v>
      </c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</row>
    <row r="5" spans="1:141" s="28" customFormat="1" ht="12.75">
      <c r="A5" s="31"/>
      <c r="BL5" s="26" t="s">
        <v>13</v>
      </c>
      <c r="BM5" s="76" t="s">
        <v>1175</v>
      </c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99">
        <v>20</v>
      </c>
      <c r="BY5" s="99"/>
      <c r="BZ5" s="99"/>
      <c r="CA5" s="101" t="s">
        <v>1205</v>
      </c>
      <c r="CB5" s="101"/>
      <c r="CC5" s="101"/>
      <c r="CD5" s="31" t="s">
        <v>14</v>
      </c>
      <c r="DU5" s="26" t="s">
        <v>7</v>
      </c>
      <c r="DW5" s="104" t="s">
        <v>1206</v>
      </c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6"/>
    </row>
    <row r="6" spans="1:141" s="28" customFormat="1" ht="12.75">
      <c r="A6" s="31"/>
      <c r="DU6" s="26" t="s">
        <v>8</v>
      </c>
      <c r="DW6" s="78" t="s">
        <v>1193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28" customFormat="1" ht="12.75">
      <c r="A7" s="31"/>
      <c r="DU7" s="26" t="s">
        <v>9</v>
      </c>
      <c r="DW7" s="78" t="s">
        <v>1177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28" customFormat="1" ht="12.75">
      <c r="A8" s="31" t="s">
        <v>15</v>
      </c>
      <c r="Z8" s="76" t="s">
        <v>1181</v>
      </c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U8" s="26" t="s">
        <v>10</v>
      </c>
      <c r="DW8" s="78" t="s">
        <v>1173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28" customFormat="1" ht="12.75">
      <c r="A9" s="31" t="s">
        <v>16</v>
      </c>
      <c r="DU9" s="26"/>
      <c r="DW9" s="78" t="s">
        <v>1195</v>
      </c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28" customFormat="1" ht="12.75">
      <c r="A10" s="31" t="s">
        <v>17</v>
      </c>
      <c r="Z10" s="76" t="s">
        <v>1197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26" t="s">
        <v>11</v>
      </c>
      <c r="DW10" s="78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28" customFormat="1" ht="12.75">
      <c r="A11" s="31" t="s">
        <v>18</v>
      </c>
      <c r="Z11" s="76" t="s">
        <v>1198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U11" s="26" t="s">
        <v>12</v>
      </c>
      <c r="DW11" s="78" t="s">
        <v>1196</v>
      </c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41" s="28" customFormat="1" ht="13.5" thickBot="1">
      <c r="A12" s="31" t="s">
        <v>19</v>
      </c>
      <c r="DU12" s="26"/>
      <c r="DW12" s="81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3"/>
    </row>
    <row r="14" spans="1:147" s="37" customFormat="1" ht="12">
      <c r="A14" s="259" t="s">
        <v>456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  <c r="O14" s="258" t="s">
        <v>387</v>
      </c>
      <c r="P14" s="259"/>
      <c r="Q14" s="259"/>
      <c r="R14" s="259"/>
      <c r="S14" s="259"/>
      <c r="T14" s="259"/>
      <c r="U14" s="259"/>
      <c r="V14" s="259"/>
      <c r="W14" s="260"/>
      <c r="X14" s="258" t="s">
        <v>24</v>
      </c>
      <c r="Y14" s="259"/>
      <c r="Z14" s="259"/>
      <c r="AA14" s="259"/>
      <c r="AB14" s="260"/>
      <c r="AC14" s="258" t="s">
        <v>458</v>
      </c>
      <c r="AD14" s="259"/>
      <c r="AE14" s="259"/>
      <c r="AF14" s="259"/>
      <c r="AG14" s="259"/>
      <c r="AH14" s="260"/>
      <c r="AI14" s="259" t="s">
        <v>392</v>
      </c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8" t="s">
        <v>22</v>
      </c>
      <c r="AV14" s="259"/>
      <c r="AW14" s="259"/>
      <c r="AX14" s="259"/>
      <c r="AY14" s="260"/>
      <c r="AZ14" s="258" t="s">
        <v>381</v>
      </c>
      <c r="BA14" s="259"/>
      <c r="BB14" s="259"/>
      <c r="BC14" s="259"/>
      <c r="BD14" s="259"/>
      <c r="BE14" s="260"/>
      <c r="BF14" s="259" t="s">
        <v>393</v>
      </c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8" t="s">
        <v>461</v>
      </c>
      <c r="CE14" s="259"/>
      <c r="CF14" s="259"/>
      <c r="CG14" s="259"/>
      <c r="CH14" s="259"/>
      <c r="CI14" s="260"/>
      <c r="CJ14" s="259" t="s">
        <v>469</v>
      </c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60"/>
      <c r="DN14" s="258" t="s">
        <v>470</v>
      </c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36"/>
      <c r="EM14" s="36"/>
      <c r="EN14" s="36"/>
      <c r="EO14" s="36"/>
      <c r="EP14" s="36"/>
      <c r="EQ14" s="36"/>
    </row>
    <row r="15" spans="1:147" s="37" customFormat="1" ht="12">
      <c r="A15" s="264" t="s">
        <v>457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6"/>
      <c r="O15" s="265"/>
      <c r="P15" s="264"/>
      <c r="Q15" s="264"/>
      <c r="R15" s="264"/>
      <c r="S15" s="264"/>
      <c r="T15" s="264"/>
      <c r="U15" s="264"/>
      <c r="V15" s="264"/>
      <c r="W15" s="266"/>
      <c r="X15" s="265" t="s">
        <v>390</v>
      </c>
      <c r="Y15" s="264"/>
      <c r="Z15" s="264"/>
      <c r="AA15" s="264"/>
      <c r="AB15" s="266"/>
      <c r="AC15" s="265" t="s">
        <v>459</v>
      </c>
      <c r="AD15" s="264"/>
      <c r="AE15" s="264"/>
      <c r="AF15" s="264"/>
      <c r="AG15" s="264"/>
      <c r="AH15" s="266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5" t="s">
        <v>25</v>
      </c>
      <c r="AV15" s="264"/>
      <c r="AW15" s="264"/>
      <c r="AX15" s="264"/>
      <c r="AY15" s="266"/>
      <c r="AZ15" s="265"/>
      <c r="BA15" s="264"/>
      <c r="BB15" s="264"/>
      <c r="BC15" s="264"/>
      <c r="BD15" s="264"/>
      <c r="BE15" s="266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5" t="s">
        <v>462</v>
      </c>
      <c r="CE15" s="264"/>
      <c r="CF15" s="264"/>
      <c r="CG15" s="264"/>
      <c r="CH15" s="264"/>
      <c r="CI15" s="266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6"/>
      <c r="DN15" s="265" t="s">
        <v>471</v>
      </c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36"/>
      <c r="EM15" s="36"/>
      <c r="EN15" s="36"/>
      <c r="EO15" s="36"/>
      <c r="EP15" s="36"/>
      <c r="EQ15" s="36"/>
    </row>
    <row r="16" spans="1:147" s="37" customFormat="1" ht="12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6"/>
      <c r="O16" s="265"/>
      <c r="P16" s="264"/>
      <c r="Q16" s="264"/>
      <c r="R16" s="264"/>
      <c r="S16" s="264"/>
      <c r="T16" s="264"/>
      <c r="U16" s="264"/>
      <c r="V16" s="264"/>
      <c r="W16" s="266"/>
      <c r="X16" s="265"/>
      <c r="Y16" s="264"/>
      <c r="Z16" s="264"/>
      <c r="AA16" s="264"/>
      <c r="AB16" s="266"/>
      <c r="AC16" s="265" t="s">
        <v>41</v>
      </c>
      <c r="AD16" s="264"/>
      <c r="AE16" s="264"/>
      <c r="AF16" s="264"/>
      <c r="AG16" s="264"/>
      <c r="AH16" s="266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5"/>
      <c r="AV16" s="264"/>
      <c r="AW16" s="264"/>
      <c r="AX16" s="264"/>
      <c r="AY16" s="266"/>
      <c r="AZ16" s="265"/>
      <c r="BA16" s="264"/>
      <c r="BB16" s="264"/>
      <c r="BC16" s="264"/>
      <c r="BD16" s="264"/>
      <c r="BE16" s="266"/>
      <c r="BF16" s="264"/>
      <c r="BG16" s="264"/>
      <c r="BH16" s="264"/>
      <c r="BI16" s="264"/>
      <c r="BJ16" s="264"/>
      <c r="BK16" s="264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5" t="s">
        <v>463</v>
      </c>
      <c r="CE16" s="264"/>
      <c r="CF16" s="264"/>
      <c r="CG16" s="264"/>
      <c r="CH16" s="264"/>
      <c r="CI16" s="266"/>
      <c r="CJ16" s="264"/>
      <c r="CK16" s="264"/>
      <c r="CL16" s="264"/>
      <c r="CM16" s="264"/>
      <c r="CN16" s="264"/>
      <c r="CO16" s="264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3"/>
      <c r="DN16" s="265" t="s">
        <v>472</v>
      </c>
      <c r="DO16" s="264"/>
      <c r="DP16" s="264"/>
      <c r="DQ16" s="264"/>
      <c r="DR16" s="264"/>
      <c r="DS16" s="264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36"/>
      <c r="EM16" s="36"/>
      <c r="EN16" s="36"/>
      <c r="EO16" s="36"/>
      <c r="EP16" s="36"/>
      <c r="EQ16" s="36"/>
    </row>
    <row r="17" spans="1:147" s="37" customFormat="1" ht="12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6"/>
      <c r="O17" s="265"/>
      <c r="P17" s="264"/>
      <c r="Q17" s="264"/>
      <c r="R17" s="264"/>
      <c r="S17" s="264"/>
      <c r="T17" s="264"/>
      <c r="U17" s="264"/>
      <c r="V17" s="264"/>
      <c r="W17" s="266"/>
      <c r="X17" s="265"/>
      <c r="Y17" s="264"/>
      <c r="Z17" s="264"/>
      <c r="AA17" s="264"/>
      <c r="AB17" s="266"/>
      <c r="AC17" s="265"/>
      <c r="AD17" s="264"/>
      <c r="AE17" s="264"/>
      <c r="AF17" s="264"/>
      <c r="AG17" s="264"/>
      <c r="AH17" s="266"/>
      <c r="AI17" s="258" t="s">
        <v>473</v>
      </c>
      <c r="AJ17" s="259"/>
      <c r="AK17" s="259"/>
      <c r="AL17" s="259"/>
      <c r="AM17" s="259"/>
      <c r="AN17" s="259"/>
      <c r="AO17" s="260"/>
      <c r="AP17" s="258" t="s">
        <v>30</v>
      </c>
      <c r="AQ17" s="259"/>
      <c r="AR17" s="259"/>
      <c r="AS17" s="259"/>
      <c r="AT17" s="260"/>
      <c r="AU17" s="265"/>
      <c r="AV17" s="264"/>
      <c r="AW17" s="264"/>
      <c r="AX17" s="264"/>
      <c r="AY17" s="266"/>
      <c r="AZ17" s="265"/>
      <c r="BA17" s="264"/>
      <c r="BB17" s="264"/>
      <c r="BC17" s="264"/>
      <c r="BD17" s="264"/>
      <c r="BE17" s="266"/>
      <c r="BF17" s="258" t="s">
        <v>32</v>
      </c>
      <c r="BG17" s="259"/>
      <c r="BH17" s="259"/>
      <c r="BI17" s="259"/>
      <c r="BJ17" s="259"/>
      <c r="BK17" s="260"/>
      <c r="BL17" s="257" t="s">
        <v>139</v>
      </c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9"/>
      <c r="BY17" s="259"/>
      <c r="BZ17" s="259"/>
      <c r="CA17" s="259"/>
      <c r="CB17" s="259"/>
      <c r="CC17" s="259"/>
      <c r="CD17" s="265" t="s">
        <v>464</v>
      </c>
      <c r="CE17" s="264"/>
      <c r="CF17" s="264"/>
      <c r="CG17" s="264"/>
      <c r="CH17" s="264"/>
      <c r="CI17" s="266"/>
      <c r="CJ17" s="258" t="s">
        <v>32</v>
      </c>
      <c r="CK17" s="259"/>
      <c r="CL17" s="259"/>
      <c r="CM17" s="259"/>
      <c r="CN17" s="259"/>
      <c r="CO17" s="260"/>
      <c r="CP17" s="257" t="s">
        <v>139</v>
      </c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9"/>
      <c r="DI17" s="259"/>
      <c r="DJ17" s="259"/>
      <c r="DK17" s="259"/>
      <c r="DL17" s="259"/>
      <c r="DM17" s="259"/>
      <c r="DN17" s="258" t="s">
        <v>32</v>
      </c>
      <c r="DO17" s="259"/>
      <c r="DP17" s="259"/>
      <c r="DQ17" s="259"/>
      <c r="DR17" s="259"/>
      <c r="DS17" s="260"/>
      <c r="DT17" s="256" t="s">
        <v>139</v>
      </c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36"/>
      <c r="EM17" s="36"/>
      <c r="EN17" s="36"/>
      <c r="EO17" s="36"/>
      <c r="EP17" s="36"/>
      <c r="EQ17" s="36"/>
    </row>
    <row r="18" spans="1:147" s="37" customFormat="1" ht="12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6"/>
      <c r="O18" s="265"/>
      <c r="P18" s="264"/>
      <c r="Q18" s="264"/>
      <c r="R18" s="264"/>
      <c r="S18" s="264"/>
      <c r="T18" s="264"/>
      <c r="U18" s="264"/>
      <c r="V18" s="264"/>
      <c r="W18" s="266"/>
      <c r="X18" s="265"/>
      <c r="Y18" s="264"/>
      <c r="Z18" s="264"/>
      <c r="AA18" s="264"/>
      <c r="AB18" s="266"/>
      <c r="AC18" s="265"/>
      <c r="AD18" s="264"/>
      <c r="AE18" s="264"/>
      <c r="AF18" s="264"/>
      <c r="AG18" s="264"/>
      <c r="AH18" s="266"/>
      <c r="AI18" s="265" t="s">
        <v>474</v>
      </c>
      <c r="AJ18" s="264"/>
      <c r="AK18" s="264"/>
      <c r="AL18" s="264"/>
      <c r="AM18" s="264"/>
      <c r="AN18" s="264"/>
      <c r="AO18" s="266"/>
      <c r="AP18" s="265" t="s">
        <v>31</v>
      </c>
      <c r="AQ18" s="264"/>
      <c r="AR18" s="264"/>
      <c r="AS18" s="264"/>
      <c r="AT18" s="266"/>
      <c r="AU18" s="265"/>
      <c r="AV18" s="264"/>
      <c r="AW18" s="264"/>
      <c r="AX18" s="264"/>
      <c r="AY18" s="266"/>
      <c r="AZ18" s="265"/>
      <c r="BA18" s="264"/>
      <c r="BB18" s="264"/>
      <c r="BC18" s="264"/>
      <c r="BD18" s="264"/>
      <c r="BE18" s="266"/>
      <c r="BF18" s="265"/>
      <c r="BG18" s="264"/>
      <c r="BH18" s="264"/>
      <c r="BI18" s="264"/>
      <c r="BJ18" s="264"/>
      <c r="BK18" s="266"/>
      <c r="BL18" s="259" t="s">
        <v>409</v>
      </c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8" t="s">
        <v>475</v>
      </c>
      <c r="BY18" s="259"/>
      <c r="BZ18" s="259"/>
      <c r="CA18" s="259"/>
      <c r="CB18" s="259"/>
      <c r="CC18" s="260"/>
      <c r="CD18" s="265" t="s">
        <v>465</v>
      </c>
      <c r="CE18" s="264"/>
      <c r="CF18" s="264"/>
      <c r="CG18" s="264"/>
      <c r="CH18" s="264"/>
      <c r="CI18" s="266"/>
      <c r="CJ18" s="265"/>
      <c r="CK18" s="264"/>
      <c r="CL18" s="264"/>
      <c r="CM18" s="264"/>
      <c r="CN18" s="264"/>
      <c r="CO18" s="266"/>
      <c r="CP18" s="259" t="s">
        <v>478</v>
      </c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8" t="s">
        <v>490</v>
      </c>
      <c r="DI18" s="259"/>
      <c r="DJ18" s="259"/>
      <c r="DK18" s="259"/>
      <c r="DL18" s="259"/>
      <c r="DM18" s="260"/>
      <c r="DN18" s="265"/>
      <c r="DO18" s="264"/>
      <c r="DP18" s="264"/>
      <c r="DQ18" s="264"/>
      <c r="DR18" s="264"/>
      <c r="DS18" s="266"/>
      <c r="DT18" s="258" t="s">
        <v>499</v>
      </c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60"/>
      <c r="EF18" s="267" t="s">
        <v>505</v>
      </c>
      <c r="EG18" s="267"/>
      <c r="EH18" s="267"/>
      <c r="EI18" s="267"/>
      <c r="EJ18" s="267"/>
      <c r="EK18" s="267"/>
      <c r="EL18" s="36"/>
      <c r="EM18" s="36"/>
      <c r="EN18" s="36"/>
      <c r="EO18" s="36"/>
      <c r="EP18" s="36"/>
      <c r="EQ18" s="36"/>
    </row>
    <row r="19" spans="1:147" s="37" customFormat="1" ht="12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6"/>
      <c r="O19" s="265"/>
      <c r="P19" s="264"/>
      <c r="Q19" s="264"/>
      <c r="R19" s="264"/>
      <c r="S19" s="264"/>
      <c r="T19" s="264"/>
      <c r="U19" s="264"/>
      <c r="V19" s="264"/>
      <c r="W19" s="266"/>
      <c r="X19" s="265"/>
      <c r="Y19" s="264"/>
      <c r="Z19" s="264"/>
      <c r="AA19" s="264"/>
      <c r="AB19" s="266"/>
      <c r="AC19" s="265"/>
      <c r="AD19" s="264"/>
      <c r="AE19" s="264"/>
      <c r="AF19" s="264"/>
      <c r="AG19" s="264"/>
      <c r="AH19" s="266"/>
      <c r="AI19" s="265"/>
      <c r="AJ19" s="264"/>
      <c r="AK19" s="264"/>
      <c r="AL19" s="264"/>
      <c r="AM19" s="264"/>
      <c r="AN19" s="264"/>
      <c r="AO19" s="266"/>
      <c r="AP19" s="265"/>
      <c r="AQ19" s="264"/>
      <c r="AR19" s="264"/>
      <c r="AS19" s="264"/>
      <c r="AT19" s="266"/>
      <c r="AU19" s="265"/>
      <c r="AV19" s="264"/>
      <c r="AW19" s="264"/>
      <c r="AX19" s="264"/>
      <c r="AY19" s="266"/>
      <c r="AZ19" s="265"/>
      <c r="BA19" s="264"/>
      <c r="BB19" s="264"/>
      <c r="BC19" s="264"/>
      <c r="BD19" s="264"/>
      <c r="BE19" s="266"/>
      <c r="BF19" s="265"/>
      <c r="BG19" s="264"/>
      <c r="BH19" s="264"/>
      <c r="BI19" s="264"/>
      <c r="BJ19" s="264"/>
      <c r="BK19" s="266"/>
      <c r="BL19" s="262" t="s">
        <v>410</v>
      </c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5" t="s">
        <v>476</v>
      </c>
      <c r="BY19" s="264"/>
      <c r="BZ19" s="264"/>
      <c r="CA19" s="264"/>
      <c r="CB19" s="264"/>
      <c r="CC19" s="266"/>
      <c r="CD19" s="265" t="s">
        <v>466</v>
      </c>
      <c r="CE19" s="264"/>
      <c r="CF19" s="264"/>
      <c r="CG19" s="264"/>
      <c r="CH19" s="264"/>
      <c r="CI19" s="266"/>
      <c r="CJ19" s="265"/>
      <c r="CK19" s="264"/>
      <c r="CL19" s="264"/>
      <c r="CM19" s="264"/>
      <c r="CN19" s="264"/>
      <c r="CO19" s="266"/>
      <c r="CP19" s="264" t="s">
        <v>477</v>
      </c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5" t="s">
        <v>491</v>
      </c>
      <c r="DI19" s="264"/>
      <c r="DJ19" s="264"/>
      <c r="DK19" s="264"/>
      <c r="DL19" s="264"/>
      <c r="DM19" s="266"/>
      <c r="DN19" s="265"/>
      <c r="DO19" s="264"/>
      <c r="DP19" s="264"/>
      <c r="DQ19" s="264"/>
      <c r="DR19" s="264"/>
      <c r="DS19" s="266"/>
      <c r="DT19" s="261" t="s">
        <v>500</v>
      </c>
      <c r="DU19" s="262"/>
      <c r="DV19" s="262"/>
      <c r="DW19" s="262"/>
      <c r="DX19" s="262"/>
      <c r="DY19" s="262"/>
      <c r="DZ19" s="262"/>
      <c r="EA19" s="262"/>
      <c r="EB19" s="262"/>
      <c r="EC19" s="262"/>
      <c r="ED19" s="262"/>
      <c r="EE19" s="263"/>
      <c r="EF19" s="267" t="s">
        <v>506</v>
      </c>
      <c r="EG19" s="267"/>
      <c r="EH19" s="267"/>
      <c r="EI19" s="267"/>
      <c r="EJ19" s="267"/>
      <c r="EK19" s="267"/>
      <c r="EL19" s="36"/>
      <c r="EM19" s="36"/>
      <c r="EN19" s="36"/>
      <c r="EO19" s="36"/>
      <c r="EP19" s="36"/>
      <c r="EQ19" s="36"/>
    </row>
    <row r="20" spans="1:147" s="37" customFormat="1" ht="12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6"/>
      <c r="O20" s="265"/>
      <c r="P20" s="264"/>
      <c r="Q20" s="264"/>
      <c r="R20" s="264"/>
      <c r="S20" s="264"/>
      <c r="T20" s="264"/>
      <c r="U20" s="264"/>
      <c r="V20" s="264"/>
      <c r="W20" s="266"/>
      <c r="X20" s="265"/>
      <c r="Y20" s="264"/>
      <c r="Z20" s="264"/>
      <c r="AA20" s="264"/>
      <c r="AB20" s="266"/>
      <c r="AC20" s="265"/>
      <c r="AD20" s="264"/>
      <c r="AE20" s="264"/>
      <c r="AF20" s="264"/>
      <c r="AG20" s="264"/>
      <c r="AH20" s="266"/>
      <c r="AI20" s="265"/>
      <c r="AJ20" s="264"/>
      <c r="AK20" s="264"/>
      <c r="AL20" s="264"/>
      <c r="AM20" s="264"/>
      <c r="AN20" s="264"/>
      <c r="AO20" s="266"/>
      <c r="AP20" s="265"/>
      <c r="AQ20" s="264"/>
      <c r="AR20" s="264"/>
      <c r="AS20" s="264"/>
      <c r="AT20" s="266"/>
      <c r="AU20" s="265"/>
      <c r="AV20" s="264"/>
      <c r="AW20" s="264"/>
      <c r="AX20" s="264"/>
      <c r="AY20" s="266"/>
      <c r="AZ20" s="265"/>
      <c r="BA20" s="264"/>
      <c r="BB20" s="264"/>
      <c r="BC20" s="264"/>
      <c r="BD20" s="264"/>
      <c r="BE20" s="266"/>
      <c r="BF20" s="265"/>
      <c r="BG20" s="264"/>
      <c r="BH20" s="264"/>
      <c r="BI20" s="264"/>
      <c r="BJ20" s="264"/>
      <c r="BK20" s="266"/>
      <c r="BL20" s="259" t="s">
        <v>416</v>
      </c>
      <c r="BM20" s="259"/>
      <c r="BN20" s="259"/>
      <c r="BO20" s="259"/>
      <c r="BP20" s="259"/>
      <c r="BQ20" s="260"/>
      <c r="BR20" s="258" t="s">
        <v>492</v>
      </c>
      <c r="BS20" s="259"/>
      <c r="BT20" s="259"/>
      <c r="BU20" s="259"/>
      <c r="BV20" s="259"/>
      <c r="BW20" s="259"/>
      <c r="BX20" s="265" t="s">
        <v>408</v>
      </c>
      <c r="BY20" s="264"/>
      <c r="BZ20" s="264"/>
      <c r="CA20" s="264"/>
      <c r="CB20" s="264"/>
      <c r="CC20" s="266"/>
      <c r="CD20" s="265" t="s">
        <v>467</v>
      </c>
      <c r="CE20" s="264"/>
      <c r="CF20" s="264"/>
      <c r="CG20" s="264"/>
      <c r="CH20" s="264"/>
      <c r="CI20" s="266"/>
      <c r="CJ20" s="265"/>
      <c r="CK20" s="264"/>
      <c r="CL20" s="264"/>
      <c r="CM20" s="264"/>
      <c r="CN20" s="264"/>
      <c r="CO20" s="266"/>
      <c r="CP20" s="258" t="s">
        <v>479</v>
      </c>
      <c r="CQ20" s="259"/>
      <c r="CR20" s="259"/>
      <c r="CS20" s="259"/>
      <c r="CT20" s="259"/>
      <c r="CU20" s="260"/>
      <c r="CV20" s="258" t="s">
        <v>479</v>
      </c>
      <c r="CW20" s="259"/>
      <c r="CX20" s="259"/>
      <c r="CY20" s="259"/>
      <c r="CZ20" s="259"/>
      <c r="DA20" s="260"/>
      <c r="DB20" s="258" t="s">
        <v>486</v>
      </c>
      <c r="DC20" s="259"/>
      <c r="DD20" s="259"/>
      <c r="DE20" s="259"/>
      <c r="DF20" s="259"/>
      <c r="DG20" s="260"/>
      <c r="DH20" s="265"/>
      <c r="DI20" s="264"/>
      <c r="DJ20" s="264"/>
      <c r="DK20" s="264"/>
      <c r="DL20" s="264"/>
      <c r="DM20" s="266"/>
      <c r="DN20" s="265"/>
      <c r="DO20" s="264"/>
      <c r="DP20" s="264"/>
      <c r="DQ20" s="264"/>
      <c r="DR20" s="264"/>
      <c r="DS20" s="266"/>
      <c r="DT20" s="267" t="s">
        <v>32</v>
      </c>
      <c r="DU20" s="267"/>
      <c r="DV20" s="267"/>
      <c r="DW20" s="267"/>
      <c r="DX20" s="267"/>
      <c r="DY20" s="267"/>
      <c r="DZ20" s="258" t="s">
        <v>232</v>
      </c>
      <c r="EA20" s="259"/>
      <c r="EB20" s="259"/>
      <c r="EC20" s="259"/>
      <c r="ED20" s="259"/>
      <c r="EE20" s="260"/>
      <c r="EF20" s="267"/>
      <c r="EG20" s="267"/>
      <c r="EH20" s="267"/>
      <c r="EI20" s="267"/>
      <c r="EJ20" s="267"/>
      <c r="EK20" s="267"/>
      <c r="EL20" s="36"/>
      <c r="EM20" s="36"/>
      <c r="EN20" s="36"/>
      <c r="EO20" s="36"/>
      <c r="EP20" s="36"/>
      <c r="EQ20" s="36"/>
    </row>
    <row r="21" spans="1:147" s="37" customFormat="1" ht="12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6"/>
      <c r="O21" s="265"/>
      <c r="P21" s="264"/>
      <c r="Q21" s="264"/>
      <c r="R21" s="264"/>
      <c r="S21" s="264"/>
      <c r="T21" s="264"/>
      <c r="U21" s="264"/>
      <c r="V21" s="264"/>
      <c r="W21" s="266"/>
      <c r="X21" s="265"/>
      <c r="Y21" s="264"/>
      <c r="Z21" s="264"/>
      <c r="AA21" s="264"/>
      <c r="AB21" s="266"/>
      <c r="AC21" s="265"/>
      <c r="AD21" s="264"/>
      <c r="AE21" s="264"/>
      <c r="AF21" s="264"/>
      <c r="AG21" s="264"/>
      <c r="AH21" s="266"/>
      <c r="AI21" s="265"/>
      <c r="AJ21" s="264"/>
      <c r="AK21" s="264"/>
      <c r="AL21" s="264"/>
      <c r="AM21" s="264"/>
      <c r="AN21" s="264"/>
      <c r="AO21" s="266"/>
      <c r="AP21" s="265"/>
      <c r="AQ21" s="264"/>
      <c r="AR21" s="264"/>
      <c r="AS21" s="264"/>
      <c r="AT21" s="266"/>
      <c r="AU21" s="265"/>
      <c r="AV21" s="264"/>
      <c r="AW21" s="264"/>
      <c r="AX21" s="264"/>
      <c r="AY21" s="266"/>
      <c r="AZ21" s="265"/>
      <c r="BA21" s="264"/>
      <c r="BB21" s="264"/>
      <c r="BC21" s="264"/>
      <c r="BD21" s="264"/>
      <c r="BE21" s="266"/>
      <c r="BF21" s="265"/>
      <c r="BG21" s="264"/>
      <c r="BH21" s="264"/>
      <c r="BI21" s="264"/>
      <c r="BJ21" s="264"/>
      <c r="BK21" s="266"/>
      <c r="BL21" s="264" t="s">
        <v>496</v>
      </c>
      <c r="BM21" s="264"/>
      <c r="BN21" s="264"/>
      <c r="BO21" s="264"/>
      <c r="BP21" s="264"/>
      <c r="BQ21" s="266"/>
      <c r="BR21" s="265" t="s">
        <v>493</v>
      </c>
      <c r="BS21" s="264"/>
      <c r="BT21" s="264"/>
      <c r="BU21" s="264"/>
      <c r="BV21" s="264"/>
      <c r="BW21" s="264"/>
      <c r="BX21" s="265"/>
      <c r="BY21" s="264"/>
      <c r="BZ21" s="264"/>
      <c r="CA21" s="264"/>
      <c r="CB21" s="264"/>
      <c r="CC21" s="266"/>
      <c r="CD21" s="265" t="s">
        <v>468</v>
      </c>
      <c r="CE21" s="264"/>
      <c r="CF21" s="264"/>
      <c r="CG21" s="264"/>
      <c r="CH21" s="264"/>
      <c r="CI21" s="266"/>
      <c r="CJ21" s="265"/>
      <c r="CK21" s="264"/>
      <c r="CL21" s="264"/>
      <c r="CM21" s="264"/>
      <c r="CN21" s="264"/>
      <c r="CO21" s="266"/>
      <c r="CP21" s="265" t="s">
        <v>480</v>
      </c>
      <c r="CQ21" s="264"/>
      <c r="CR21" s="264"/>
      <c r="CS21" s="264"/>
      <c r="CT21" s="264"/>
      <c r="CU21" s="266"/>
      <c r="CV21" s="265" t="s">
        <v>481</v>
      </c>
      <c r="CW21" s="264"/>
      <c r="CX21" s="264"/>
      <c r="CY21" s="264"/>
      <c r="CZ21" s="264"/>
      <c r="DA21" s="266"/>
      <c r="DB21" s="265" t="s">
        <v>487</v>
      </c>
      <c r="DC21" s="264"/>
      <c r="DD21" s="264"/>
      <c r="DE21" s="264"/>
      <c r="DF21" s="264"/>
      <c r="DG21" s="266"/>
      <c r="DH21" s="265"/>
      <c r="DI21" s="264"/>
      <c r="DJ21" s="264"/>
      <c r="DK21" s="264"/>
      <c r="DL21" s="264"/>
      <c r="DM21" s="266"/>
      <c r="DN21" s="265"/>
      <c r="DO21" s="264"/>
      <c r="DP21" s="264"/>
      <c r="DQ21" s="264"/>
      <c r="DR21" s="264"/>
      <c r="DS21" s="266"/>
      <c r="DT21" s="267"/>
      <c r="DU21" s="267"/>
      <c r="DV21" s="267"/>
      <c r="DW21" s="267"/>
      <c r="DX21" s="267"/>
      <c r="DY21" s="267"/>
      <c r="DZ21" s="265" t="s">
        <v>501</v>
      </c>
      <c r="EA21" s="264"/>
      <c r="EB21" s="264"/>
      <c r="EC21" s="264"/>
      <c r="ED21" s="264"/>
      <c r="EE21" s="266"/>
      <c r="EF21" s="267"/>
      <c r="EG21" s="267"/>
      <c r="EH21" s="267"/>
      <c r="EI21" s="267"/>
      <c r="EJ21" s="267"/>
      <c r="EK21" s="267"/>
      <c r="EL21" s="36"/>
      <c r="EM21" s="36"/>
      <c r="EN21" s="36"/>
      <c r="EO21" s="36"/>
      <c r="EP21" s="36"/>
      <c r="EQ21" s="36"/>
    </row>
    <row r="22" spans="1:147" s="37" customFormat="1" ht="12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65"/>
      <c r="P22" s="264"/>
      <c r="Q22" s="264"/>
      <c r="R22" s="264"/>
      <c r="S22" s="264"/>
      <c r="T22" s="264"/>
      <c r="U22" s="264"/>
      <c r="V22" s="264"/>
      <c r="W22" s="266"/>
      <c r="X22" s="265"/>
      <c r="Y22" s="264"/>
      <c r="Z22" s="264"/>
      <c r="AA22" s="264"/>
      <c r="AB22" s="266"/>
      <c r="AC22" s="265"/>
      <c r="AD22" s="264"/>
      <c r="AE22" s="264"/>
      <c r="AF22" s="264"/>
      <c r="AG22" s="264"/>
      <c r="AH22" s="266"/>
      <c r="AI22" s="265"/>
      <c r="AJ22" s="264"/>
      <c r="AK22" s="264"/>
      <c r="AL22" s="264"/>
      <c r="AM22" s="264"/>
      <c r="AN22" s="264"/>
      <c r="AO22" s="266"/>
      <c r="AP22" s="265"/>
      <c r="AQ22" s="264"/>
      <c r="AR22" s="264"/>
      <c r="AS22" s="264"/>
      <c r="AT22" s="266"/>
      <c r="AU22" s="265"/>
      <c r="AV22" s="264"/>
      <c r="AW22" s="264"/>
      <c r="AX22" s="264"/>
      <c r="AY22" s="266"/>
      <c r="AZ22" s="265"/>
      <c r="BA22" s="264"/>
      <c r="BB22" s="264"/>
      <c r="BC22" s="264"/>
      <c r="BD22" s="264"/>
      <c r="BE22" s="266"/>
      <c r="BF22" s="265"/>
      <c r="BG22" s="264"/>
      <c r="BH22" s="264"/>
      <c r="BI22" s="264"/>
      <c r="BJ22" s="264"/>
      <c r="BK22" s="266"/>
      <c r="BL22" s="264" t="s">
        <v>497</v>
      </c>
      <c r="BM22" s="264"/>
      <c r="BN22" s="264"/>
      <c r="BO22" s="264"/>
      <c r="BP22" s="264"/>
      <c r="BQ22" s="266"/>
      <c r="BR22" s="265" t="s">
        <v>494</v>
      </c>
      <c r="BS22" s="264"/>
      <c r="BT22" s="264"/>
      <c r="BU22" s="264"/>
      <c r="BV22" s="264"/>
      <c r="BW22" s="264"/>
      <c r="BX22" s="265"/>
      <c r="BY22" s="264"/>
      <c r="BZ22" s="264"/>
      <c r="CA22" s="264"/>
      <c r="CB22" s="264"/>
      <c r="CC22" s="266"/>
      <c r="CD22" s="265"/>
      <c r="CE22" s="264"/>
      <c r="CF22" s="264"/>
      <c r="CG22" s="264"/>
      <c r="CH22" s="264"/>
      <c r="CI22" s="266"/>
      <c r="CJ22" s="265"/>
      <c r="CK22" s="264"/>
      <c r="CL22" s="264"/>
      <c r="CM22" s="264"/>
      <c r="CN22" s="264"/>
      <c r="CO22" s="266"/>
      <c r="CP22" s="265" t="s">
        <v>397</v>
      </c>
      <c r="CQ22" s="264"/>
      <c r="CR22" s="264"/>
      <c r="CS22" s="264"/>
      <c r="CT22" s="264"/>
      <c r="CU22" s="266"/>
      <c r="CV22" s="265" t="s">
        <v>482</v>
      </c>
      <c r="CW22" s="264"/>
      <c r="CX22" s="264"/>
      <c r="CY22" s="264"/>
      <c r="CZ22" s="264"/>
      <c r="DA22" s="266"/>
      <c r="DB22" s="265" t="s">
        <v>488</v>
      </c>
      <c r="DC22" s="264"/>
      <c r="DD22" s="264"/>
      <c r="DE22" s="264"/>
      <c r="DF22" s="264"/>
      <c r="DG22" s="266"/>
      <c r="DH22" s="265"/>
      <c r="DI22" s="264"/>
      <c r="DJ22" s="264"/>
      <c r="DK22" s="264"/>
      <c r="DL22" s="264"/>
      <c r="DM22" s="266"/>
      <c r="DN22" s="265"/>
      <c r="DO22" s="264"/>
      <c r="DP22" s="264"/>
      <c r="DQ22" s="264"/>
      <c r="DR22" s="264"/>
      <c r="DS22" s="266"/>
      <c r="DT22" s="267"/>
      <c r="DU22" s="267"/>
      <c r="DV22" s="267"/>
      <c r="DW22" s="267"/>
      <c r="DX22" s="267"/>
      <c r="DY22" s="267"/>
      <c r="DZ22" s="265" t="s">
        <v>502</v>
      </c>
      <c r="EA22" s="264"/>
      <c r="EB22" s="264"/>
      <c r="EC22" s="264"/>
      <c r="ED22" s="264"/>
      <c r="EE22" s="266"/>
      <c r="EF22" s="267"/>
      <c r="EG22" s="267"/>
      <c r="EH22" s="267"/>
      <c r="EI22" s="267"/>
      <c r="EJ22" s="267"/>
      <c r="EK22" s="267"/>
      <c r="EL22" s="36"/>
      <c r="EM22" s="36"/>
      <c r="EN22" s="36"/>
      <c r="EO22" s="36"/>
      <c r="EP22" s="36"/>
      <c r="EQ22" s="36"/>
    </row>
    <row r="23" spans="1:147" s="37" customFormat="1" ht="12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65"/>
      <c r="P23" s="264"/>
      <c r="Q23" s="264"/>
      <c r="R23" s="264"/>
      <c r="S23" s="264"/>
      <c r="T23" s="264"/>
      <c r="U23" s="264"/>
      <c r="V23" s="264"/>
      <c r="W23" s="266"/>
      <c r="X23" s="265"/>
      <c r="Y23" s="264"/>
      <c r="Z23" s="264"/>
      <c r="AA23" s="264"/>
      <c r="AB23" s="266"/>
      <c r="AC23" s="265"/>
      <c r="AD23" s="264"/>
      <c r="AE23" s="264"/>
      <c r="AF23" s="264"/>
      <c r="AG23" s="264"/>
      <c r="AH23" s="266"/>
      <c r="AI23" s="265"/>
      <c r="AJ23" s="264"/>
      <c r="AK23" s="264"/>
      <c r="AL23" s="264"/>
      <c r="AM23" s="264"/>
      <c r="AN23" s="264"/>
      <c r="AO23" s="266"/>
      <c r="AP23" s="265"/>
      <c r="AQ23" s="264"/>
      <c r="AR23" s="264"/>
      <c r="AS23" s="264"/>
      <c r="AT23" s="266"/>
      <c r="AU23" s="265"/>
      <c r="AV23" s="264"/>
      <c r="AW23" s="264"/>
      <c r="AX23" s="264"/>
      <c r="AY23" s="266"/>
      <c r="AZ23" s="265"/>
      <c r="BA23" s="264"/>
      <c r="BB23" s="264"/>
      <c r="BC23" s="264"/>
      <c r="BD23" s="264"/>
      <c r="BE23" s="266"/>
      <c r="BF23" s="265"/>
      <c r="BG23" s="264"/>
      <c r="BH23" s="264"/>
      <c r="BI23" s="264"/>
      <c r="BJ23" s="264"/>
      <c r="BK23" s="266"/>
      <c r="BL23" s="264" t="s">
        <v>498</v>
      </c>
      <c r="BM23" s="264"/>
      <c r="BN23" s="264"/>
      <c r="BO23" s="264"/>
      <c r="BP23" s="264"/>
      <c r="BQ23" s="266"/>
      <c r="BR23" s="265" t="s">
        <v>495</v>
      </c>
      <c r="BS23" s="264"/>
      <c r="BT23" s="264"/>
      <c r="BU23" s="264"/>
      <c r="BV23" s="264"/>
      <c r="BW23" s="264"/>
      <c r="BX23" s="265"/>
      <c r="BY23" s="264"/>
      <c r="BZ23" s="264"/>
      <c r="CA23" s="264"/>
      <c r="CB23" s="264"/>
      <c r="CC23" s="266"/>
      <c r="CD23" s="265"/>
      <c r="CE23" s="264"/>
      <c r="CF23" s="264"/>
      <c r="CG23" s="264"/>
      <c r="CH23" s="264"/>
      <c r="CI23" s="266"/>
      <c r="CJ23" s="265"/>
      <c r="CK23" s="264"/>
      <c r="CL23" s="264"/>
      <c r="CM23" s="264"/>
      <c r="CN23" s="264"/>
      <c r="CO23" s="266"/>
      <c r="CP23" s="265" t="s">
        <v>398</v>
      </c>
      <c r="CQ23" s="264"/>
      <c r="CR23" s="264"/>
      <c r="CS23" s="264"/>
      <c r="CT23" s="264"/>
      <c r="CU23" s="266"/>
      <c r="CV23" s="265" t="s">
        <v>483</v>
      </c>
      <c r="CW23" s="264"/>
      <c r="CX23" s="264"/>
      <c r="CY23" s="264"/>
      <c r="CZ23" s="264"/>
      <c r="DA23" s="266"/>
      <c r="DB23" s="265" t="s">
        <v>489</v>
      </c>
      <c r="DC23" s="264"/>
      <c r="DD23" s="264"/>
      <c r="DE23" s="264"/>
      <c r="DF23" s="264"/>
      <c r="DG23" s="266"/>
      <c r="DH23" s="265"/>
      <c r="DI23" s="264"/>
      <c r="DJ23" s="264"/>
      <c r="DK23" s="264"/>
      <c r="DL23" s="264"/>
      <c r="DM23" s="266"/>
      <c r="DN23" s="265"/>
      <c r="DO23" s="264"/>
      <c r="DP23" s="264"/>
      <c r="DQ23" s="264"/>
      <c r="DR23" s="264"/>
      <c r="DS23" s="266"/>
      <c r="DT23" s="267"/>
      <c r="DU23" s="267"/>
      <c r="DV23" s="267"/>
      <c r="DW23" s="267"/>
      <c r="DX23" s="267"/>
      <c r="DY23" s="267"/>
      <c r="DZ23" s="265" t="s">
        <v>503</v>
      </c>
      <c r="EA23" s="264"/>
      <c r="EB23" s="264"/>
      <c r="EC23" s="264"/>
      <c r="ED23" s="264"/>
      <c r="EE23" s="266"/>
      <c r="EF23" s="267"/>
      <c r="EG23" s="267"/>
      <c r="EH23" s="267"/>
      <c r="EI23" s="267"/>
      <c r="EJ23" s="267"/>
      <c r="EK23" s="267"/>
      <c r="EL23" s="36"/>
      <c r="EM23" s="36"/>
      <c r="EN23" s="36"/>
      <c r="EO23" s="36"/>
      <c r="EP23" s="36"/>
      <c r="EQ23" s="36"/>
    </row>
    <row r="24" spans="1:147" s="37" customFormat="1" ht="12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65"/>
      <c r="P24" s="264"/>
      <c r="Q24" s="264"/>
      <c r="R24" s="264"/>
      <c r="S24" s="264"/>
      <c r="T24" s="264"/>
      <c r="U24" s="264"/>
      <c r="V24" s="264"/>
      <c r="W24" s="266"/>
      <c r="X24" s="265"/>
      <c r="Y24" s="264"/>
      <c r="Z24" s="264"/>
      <c r="AA24" s="264"/>
      <c r="AB24" s="266"/>
      <c r="AC24" s="265"/>
      <c r="AD24" s="264"/>
      <c r="AE24" s="264"/>
      <c r="AF24" s="264"/>
      <c r="AG24" s="264"/>
      <c r="AH24" s="266"/>
      <c r="AI24" s="265"/>
      <c r="AJ24" s="264"/>
      <c r="AK24" s="264"/>
      <c r="AL24" s="264"/>
      <c r="AM24" s="264"/>
      <c r="AN24" s="264"/>
      <c r="AO24" s="266"/>
      <c r="AP24" s="265"/>
      <c r="AQ24" s="264"/>
      <c r="AR24" s="264"/>
      <c r="AS24" s="264"/>
      <c r="AT24" s="266"/>
      <c r="AU24" s="265"/>
      <c r="AV24" s="264"/>
      <c r="AW24" s="264"/>
      <c r="AX24" s="264"/>
      <c r="AY24" s="266"/>
      <c r="AZ24" s="265"/>
      <c r="BA24" s="264"/>
      <c r="BB24" s="264"/>
      <c r="BC24" s="264"/>
      <c r="BD24" s="264"/>
      <c r="BE24" s="266"/>
      <c r="BF24" s="265"/>
      <c r="BG24" s="264"/>
      <c r="BH24" s="264"/>
      <c r="BI24" s="264"/>
      <c r="BJ24" s="264"/>
      <c r="BK24" s="266"/>
      <c r="BL24" s="264" t="s">
        <v>413</v>
      </c>
      <c r="BM24" s="264"/>
      <c r="BN24" s="264"/>
      <c r="BO24" s="264"/>
      <c r="BP24" s="264"/>
      <c r="BQ24" s="266"/>
      <c r="BR24" s="265" t="s">
        <v>413</v>
      </c>
      <c r="BS24" s="264"/>
      <c r="BT24" s="264"/>
      <c r="BU24" s="264"/>
      <c r="BV24" s="264"/>
      <c r="BW24" s="264"/>
      <c r="BX24" s="265"/>
      <c r="BY24" s="264"/>
      <c r="BZ24" s="264"/>
      <c r="CA24" s="264"/>
      <c r="CB24" s="264"/>
      <c r="CC24" s="266"/>
      <c r="CD24" s="265"/>
      <c r="CE24" s="264"/>
      <c r="CF24" s="264"/>
      <c r="CG24" s="264"/>
      <c r="CH24" s="264"/>
      <c r="CI24" s="266"/>
      <c r="CJ24" s="265"/>
      <c r="CK24" s="264"/>
      <c r="CL24" s="264"/>
      <c r="CM24" s="264"/>
      <c r="CN24" s="264"/>
      <c r="CO24" s="266"/>
      <c r="CP24" s="265"/>
      <c r="CQ24" s="264"/>
      <c r="CR24" s="264"/>
      <c r="CS24" s="264"/>
      <c r="CT24" s="264"/>
      <c r="CU24" s="266"/>
      <c r="CV24" s="265" t="s">
        <v>484</v>
      </c>
      <c r="CW24" s="264"/>
      <c r="CX24" s="264"/>
      <c r="CY24" s="264"/>
      <c r="CZ24" s="264"/>
      <c r="DA24" s="266"/>
      <c r="DB24" s="265" t="s">
        <v>401</v>
      </c>
      <c r="DC24" s="264"/>
      <c r="DD24" s="264"/>
      <c r="DE24" s="264"/>
      <c r="DF24" s="264"/>
      <c r="DG24" s="266"/>
      <c r="DH24" s="265"/>
      <c r="DI24" s="264"/>
      <c r="DJ24" s="264"/>
      <c r="DK24" s="264"/>
      <c r="DL24" s="264"/>
      <c r="DM24" s="266"/>
      <c r="DN24" s="265"/>
      <c r="DO24" s="264"/>
      <c r="DP24" s="264"/>
      <c r="DQ24" s="264"/>
      <c r="DR24" s="264"/>
      <c r="DS24" s="266"/>
      <c r="DT24" s="267"/>
      <c r="DU24" s="267"/>
      <c r="DV24" s="267"/>
      <c r="DW24" s="267"/>
      <c r="DX24" s="267"/>
      <c r="DY24" s="267"/>
      <c r="DZ24" s="265" t="s">
        <v>504</v>
      </c>
      <c r="EA24" s="264"/>
      <c r="EB24" s="264"/>
      <c r="EC24" s="264"/>
      <c r="ED24" s="264"/>
      <c r="EE24" s="266"/>
      <c r="EF24" s="267"/>
      <c r="EG24" s="267"/>
      <c r="EH24" s="267"/>
      <c r="EI24" s="267"/>
      <c r="EJ24" s="267"/>
      <c r="EK24" s="267"/>
      <c r="EL24" s="36"/>
      <c r="EM24" s="36"/>
      <c r="EN24" s="36"/>
      <c r="EO24" s="36"/>
      <c r="EP24" s="36"/>
      <c r="EQ24" s="36"/>
    </row>
    <row r="25" spans="1:147" s="37" customFormat="1" ht="12">
      <c r="A25" s="262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3"/>
      <c r="O25" s="261"/>
      <c r="P25" s="262"/>
      <c r="Q25" s="262"/>
      <c r="R25" s="262"/>
      <c r="S25" s="262"/>
      <c r="T25" s="262"/>
      <c r="U25" s="262"/>
      <c r="V25" s="262"/>
      <c r="W25" s="263"/>
      <c r="X25" s="261"/>
      <c r="Y25" s="262"/>
      <c r="Z25" s="262"/>
      <c r="AA25" s="262"/>
      <c r="AB25" s="263"/>
      <c r="AC25" s="261"/>
      <c r="AD25" s="262"/>
      <c r="AE25" s="262"/>
      <c r="AF25" s="262"/>
      <c r="AG25" s="262"/>
      <c r="AH25" s="263"/>
      <c r="AI25" s="261"/>
      <c r="AJ25" s="262"/>
      <c r="AK25" s="262"/>
      <c r="AL25" s="262"/>
      <c r="AM25" s="262"/>
      <c r="AN25" s="262"/>
      <c r="AO25" s="263"/>
      <c r="AP25" s="261"/>
      <c r="AQ25" s="262"/>
      <c r="AR25" s="262"/>
      <c r="AS25" s="262"/>
      <c r="AT25" s="263"/>
      <c r="AU25" s="261"/>
      <c r="AV25" s="262"/>
      <c r="AW25" s="262"/>
      <c r="AX25" s="262"/>
      <c r="AY25" s="263"/>
      <c r="AZ25" s="261"/>
      <c r="BA25" s="262"/>
      <c r="BB25" s="262"/>
      <c r="BC25" s="262"/>
      <c r="BD25" s="262"/>
      <c r="BE25" s="263"/>
      <c r="BF25" s="261"/>
      <c r="BG25" s="262"/>
      <c r="BH25" s="262"/>
      <c r="BI25" s="262"/>
      <c r="BJ25" s="262"/>
      <c r="BK25" s="263"/>
      <c r="BL25" s="262" t="s">
        <v>359</v>
      </c>
      <c r="BM25" s="262"/>
      <c r="BN25" s="262"/>
      <c r="BO25" s="262"/>
      <c r="BP25" s="262"/>
      <c r="BQ25" s="263"/>
      <c r="BR25" s="261" t="s">
        <v>359</v>
      </c>
      <c r="BS25" s="262"/>
      <c r="BT25" s="262"/>
      <c r="BU25" s="262"/>
      <c r="BV25" s="262"/>
      <c r="BW25" s="262"/>
      <c r="BX25" s="261"/>
      <c r="BY25" s="262"/>
      <c r="BZ25" s="262"/>
      <c r="CA25" s="262"/>
      <c r="CB25" s="262"/>
      <c r="CC25" s="263"/>
      <c r="CD25" s="261"/>
      <c r="CE25" s="262"/>
      <c r="CF25" s="262"/>
      <c r="CG25" s="262"/>
      <c r="CH25" s="262"/>
      <c r="CI25" s="263"/>
      <c r="CJ25" s="261"/>
      <c r="CK25" s="262"/>
      <c r="CL25" s="262"/>
      <c r="CM25" s="262"/>
      <c r="CN25" s="262"/>
      <c r="CO25" s="263"/>
      <c r="CP25" s="261"/>
      <c r="CQ25" s="262"/>
      <c r="CR25" s="262"/>
      <c r="CS25" s="262"/>
      <c r="CT25" s="262"/>
      <c r="CU25" s="263"/>
      <c r="CV25" s="261" t="s">
        <v>485</v>
      </c>
      <c r="CW25" s="262"/>
      <c r="CX25" s="262"/>
      <c r="CY25" s="262"/>
      <c r="CZ25" s="262"/>
      <c r="DA25" s="263"/>
      <c r="DB25" s="261"/>
      <c r="DC25" s="262"/>
      <c r="DD25" s="262"/>
      <c r="DE25" s="262"/>
      <c r="DF25" s="262"/>
      <c r="DG25" s="263"/>
      <c r="DH25" s="261"/>
      <c r="DI25" s="262"/>
      <c r="DJ25" s="262"/>
      <c r="DK25" s="262"/>
      <c r="DL25" s="262"/>
      <c r="DM25" s="263"/>
      <c r="DN25" s="261"/>
      <c r="DO25" s="262"/>
      <c r="DP25" s="262"/>
      <c r="DQ25" s="262"/>
      <c r="DR25" s="262"/>
      <c r="DS25" s="263"/>
      <c r="DT25" s="261"/>
      <c r="DU25" s="262"/>
      <c r="DV25" s="262"/>
      <c r="DW25" s="262"/>
      <c r="DX25" s="262"/>
      <c r="DY25" s="262"/>
      <c r="DZ25" s="261"/>
      <c r="EA25" s="262"/>
      <c r="EB25" s="262"/>
      <c r="EC25" s="262"/>
      <c r="ED25" s="262"/>
      <c r="EE25" s="263"/>
      <c r="EF25" s="262"/>
      <c r="EG25" s="262"/>
      <c r="EH25" s="262"/>
      <c r="EI25" s="262"/>
      <c r="EJ25" s="262"/>
      <c r="EK25" s="262"/>
      <c r="EL25" s="36"/>
      <c r="EM25" s="36"/>
      <c r="EN25" s="36"/>
      <c r="EO25" s="36"/>
      <c r="EP25" s="36"/>
      <c r="EQ25" s="36"/>
    </row>
    <row r="26" spans="1:147" s="37" customFormat="1" ht="12.75" thickBot="1">
      <c r="A26" s="266">
        <v>1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>
        <v>2</v>
      </c>
      <c r="P26" s="273"/>
      <c r="Q26" s="273"/>
      <c r="R26" s="273"/>
      <c r="S26" s="273"/>
      <c r="T26" s="273"/>
      <c r="U26" s="273"/>
      <c r="V26" s="273"/>
      <c r="W26" s="273"/>
      <c r="X26" s="273">
        <v>3</v>
      </c>
      <c r="Y26" s="273"/>
      <c r="Z26" s="273"/>
      <c r="AA26" s="273"/>
      <c r="AB26" s="273"/>
      <c r="AC26" s="273">
        <v>4</v>
      </c>
      <c r="AD26" s="273"/>
      <c r="AE26" s="273"/>
      <c r="AF26" s="273"/>
      <c r="AG26" s="273"/>
      <c r="AH26" s="273"/>
      <c r="AI26" s="273">
        <v>5</v>
      </c>
      <c r="AJ26" s="273"/>
      <c r="AK26" s="273"/>
      <c r="AL26" s="273"/>
      <c r="AM26" s="273"/>
      <c r="AN26" s="273"/>
      <c r="AO26" s="273"/>
      <c r="AP26" s="273">
        <v>6</v>
      </c>
      <c r="AQ26" s="273"/>
      <c r="AR26" s="273"/>
      <c r="AS26" s="273"/>
      <c r="AT26" s="273"/>
      <c r="AU26" s="273">
        <v>7</v>
      </c>
      <c r="AV26" s="273"/>
      <c r="AW26" s="273"/>
      <c r="AX26" s="273"/>
      <c r="AY26" s="273"/>
      <c r="AZ26" s="273">
        <v>8</v>
      </c>
      <c r="BA26" s="273"/>
      <c r="BB26" s="273"/>
      <c r="BC26" s="273"/>
      <c r="BD26" s="273"/>
      <c r="BE26" s="273"/>
      <c r="BF26" s="273">
        <v>9</v>
      </c>
      <c r="BG26" s="273"/>
      <c r="BH26" s="273"/>
      <c r="BI26" s="273"/>
      <c r="BJ26" s="273"/>
      <c r="BK26" s="273"/>
      <c r="BL26" s="273">
        <v>10</v>
      </c>
      <c r="BM26" s="273"/>
      <c r="BN26" s="273"/>
      <c r="BO26" s="273"/>
      <c r="BP26" s="273"/>
      <c r="BQ26" s="273"/>
      <c r="BR26" s="273">
        <v>11</v>
      </c>
      <c r="BS26" s="273"/>
      <c r="BT26" s="273"/>
      <c r="BU26" s="273"/>
      <c r="BV26" s="273"/>
      <c r="BW26" s="273"/>
      <c r="BX26" s="273">
        <v>12</v>
      </c>
      <c r="BY26" s="273"/>
      <c r="BZ26" s="273"/>
      <c r="CA26" s="273"/>
      <c r="CB26" s="273"/>
      <c r="CC26" s="273"/>
      <c r="CD26" s="273">
        <v>13</v>
      </c>
      <c r="CE26" s="273"/>
      <c r="CF26" s="273"/>
      <c r="CG26" s="273"/>
      <c r="CH26" s="273"/>
      <c r="CI26" s="273"/>
      <c r="CJ26" s="273">
        <v>14</v>
      </c>
      <c r="CK26" s="273"/>
      <c r="CL26" s="273"/>
      <c r="CM26" s="273"/>
      <c r="CN26" s="273"/>
      <c r="CO26" s="273"/>
      <c r="CP26" s="273">
        <v>15</v>
      </c>
      <c r="CQ26" s="273"/>
      <c r="CR26" s="273"/>
      <c r="CS26" s="273"/>
      <c r="CT26" s="273"/>
      <c r="CU26" s="273"/>
      <c r="CV26" s="273">
        <v>16</v>
      </c>
      <c r="CW26" s="273"/>
      <c r="CX26" s="273"/>
      <c r="CY26" s="273"/>
      <c r="CZ26" s="273"/>
      <c r="DA26" s="273"/>
      <c r="DB26" s="273">
        <v>17</v>
      </c>
      <c r="DC26" s="273"/>
      <c r="DD26" s="273"/>
      <c r="DE26" s="273"/>
      <c r="DF26" s="273"/>
      <c r="DG26" s="273"/>
      <c r="DH26" s="273">
        <v>18</v>
      </c>
      <c r="DI26" s="273"/>
      <c r="DJ26" s="273"/>
      <c r="DK26" s="273"/>
      <c r="DL26" s="273"/>
      <c r="DM26" s="273"/>
      <c r="DN26" s="273">
        <v>19</v>
      </c>
      <c r="DO26" s="273"/>
      <c r="DP26" s="273"/>
      <c r="DQ26" s="273"/>
      <c r="DR26" s="273"/>
      <c r="DS26" s="273"/>
      <c r="DT26" s="273">
        <v>20</v>
      </c>
      <c r="DU26" s="273"/>
      <c r="DV26" s="273"/>
      <c r="DW26" s="273"/>
      <c r="DX26" s="273"/>
      <c r="DY26" s="273"/>
      <c r="DZ26" s="273">
        <v>21</v>
      </c>
      <c r="EA26" s="273"/>
      <c r="EB26" s="273"/>
      <c r="EC26" s="273"/>
      <c r="ED26" s="273"/>
      <c r="EE26" s="273"/>
      <c r="EF26" s="273">
        <v>22</v>
      </c>
      <c r="EG26" s="273"/>
      <c r="EH26" s="273"/>
      <c r="EI26" s="273"/>
      <c r="EJ26" s="273"/>
      <c r="EK26" s="265"/>
      <c r="EL26" s="36"/>
      <c r="EM26" s="36"/>
      <c r="EN26" s="36"/>
      <c r="EO26" s="36"/>
      <c r="EP26" s="36"/>
      <c r="EQ26" s="36"/>
    </row>
    <row r="27" spans="1:147" s="28" customFormat="1" ht="60.75" customHeight="1">
      <c r="A27" s="166" t="s">
        <v>1182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269" t="s">
        <v>1184</v>
      </c>
      <c r="P27" s="270"/>
      <c r="Q27" s="270"/>
      <c r="R27" s="270"/>
      <c r="S27" s="270"/>
      <c r="T27" s="270"/>
      <c r="U27" s="270"/>
      <c r="V27" s="270"/>
      <c r="W27" s="271"/>
      <c r="X27" s="272" t="s">
        <v>1185</v>
      </c>
      <c r="Y27" s="176"/>
      <c r="Z27" s="176"/>
      <c r="AA27" s="176"/>
      <c r="AB27" s="176"/>
      <c r="AC27" s="176" t="s">
        <v>1183</v>
      </c>
      <c r="AD27" s="176"/>
      <c r="AE27" s="176"/>
      <c r="AF27" s="176"/>
      <c r="AG27" s="176"/>
      <c r="AH27" s="241"/>
      <c r="AI27" s="166" t="s">
        <v>1186</v>
      </c>
      <c r="AJ27" s="167"/>
      <c r="AK27" s="167"/>
      <c r="AL27" s="167"/>
      <c r="AM27" s="167"/>
      <c r="AN27" s="167"/>
      <c r="AO27" s="184"/>
      <c r="AP27" s="272"/>
      <c r="AQ27" s="176"/>
      <c r="AR27" s="176"/>
      <c r="AS27" s="176"/>
      <c r="AT27" s="176"/>
      <c r="AU27" s="176"/>
      <c r="AV27" s="176"/>
      <c r="AW27" s="176"/>
      <c r="AX27" s="176"/>
      <c r="AY27" s="176"/>
      <c r="AZ27" s="173" t="s">
        <v>1187</v>
      </c>
      <c r="BA27" s="173"/>
      <c r="BB27" s="173"/>
      <c r="BC27" s="173"/>
      <c r="BD27" s="173"/>
      <c r="BE27" s="173"/>
      <c r="BF27" s="173" t="s">
        <v>1187</v>
      </c>
      <c r="BG27" s="173"/>
      <c r="BH27" s="173"/>
      <c r="BI27" s="173"/>
      <c r="BJ27" s="173"/>
      <c r="BK27" s="173"/>
      <c r="BL27" s="173" t="s">
        <v>1187</v>
      </c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4"/>
      <c r="EL27" s="11"/>
      <c r="EM27" s="11"/>
      <c r="EN27" s="11"/>
      <c r="EO27" s="11"/>
      <c r="EP27" s="11"/>
      <c r="EQ27" s="11"/>
    </row>
    <row r="28" spans="1:147" s="28" customFormat="1" ht="15" customHeight="1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168"/>
      <c r="Q28" s="168"/>
      <c r="R28" s="168"/>
      <c r="S28" s="168"/>
      <c r="T28" s="168"/>
      <c r="U28" s="168"/>
      <c r="V28" s="168"/>
      <c r="W28" s="172"/>
      <c r="X28" s="242"/>
      <c r="Y28" s="168"/>
      <c r="Z28" s="168"/>
      <c r="AA28" s="168"/>
      <c r="AB28" s="168"/>
      <c r="AC28" s="168"/>
      <c r="AD28" s="168"/>
      <c r="AE28" s="168"/>
      <c r="AF28" s="168"/>
      <c r="AG28" s="168"/>
      <c r="AH28" s="239"/>
      <c r="AI28" s="166"/>
      <c r="AJ28" s="167"/>
      <c r="AK28" s="167"/>
      <c r="AL28" s="167"/>
      <c r="AM28" s="167"/>
      <c r="AN28" s="167"/>
      <c r="AO28" s="184"/>
      <c r="AP28" s="242"/>
      <c r="AQ28" s="168"/>
      <c r="AR28" s="168"/>
      <c r="AS28" s="168"/>
      <c r="AT28" s="168"/>
      <c r="AU28" s="168"/>
      <c r="AV28" s="168"/>
      <c r="AW28" s="168"/>
      <c r="AX28" s="168"/>
      <c r="AY28" s="168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  <c r="EL28" s="11"/>
      <c r="EM28" s="11"/>
      <c r="EN28" s="11"/>
      <c r="EO28" s="11"/>
      <c r="EP28" s="11"/>
      <c r="EQ28" s="11"/>
    </row>
    <row r="29" spans="1:147" s="28" customFormat="1" ht="15" customHeight="1" thickBo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8"/>
      <c r="P29" s="168"/>
      <c r="Q29" s="168"/>
      <c r="R29" s="168"/>
      <c r="S29" s="168"/>
      <c r="T29" s="168"/>
      <c r="U29" s="168"/>
      <c r="V29" s="168"/>
      <c r="W29" s="172"/>
      <c r="X29" s="253"/>
      <c r="Y29" s="254"/>
      <c r="Z29" s="254"/>
      <c r="AA29" s="254"/>
      <c r="AB29" s="254"/>
      <c r="AC29" s="254"/>
      <c r="AD29" s="254"/>
      <c r="AE29" s="254"/>
      <c r="AF29" s="254"/>
      <c r="AG29" s="254"/>
      <c r="AH29" s="255"/>
      <c r="AI29" s="166"/>
      <c r="AJ29" s="167"/>
      <c r="AK29" s="167"/>
      <c r="AL29" s="167"/>
      <c r="AM29" s="167"/>
      <c r="AN29" s="167"/>
      <c r="AO29" s="184"/>
      <c r="AP29" s="253"/>
      <c r="AQ29" s="254"/>
      <c r="AR29" s="254"/>
      <c r="AS29" s="254"/>
      <c r="AT29" s="254"/>
      <c r="AU29" s="168"/>
      <c r="AV29" s="168"/>
      <c r="AW29" s="168"/>
      <c r="AX29" s="168"/>
      <c r="AY29" s="168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  <c r="EL29" s="11"/>
      <c r="EM29" s="11"/>
      <c r="EN29" s="11"/>
      <c r="EO29" s="11"/>
      <c r="EP29" s="11"/>
      <c r="EQ29" s="11"/>
    </row>
    <row r="30" spans="1:147" s="28" customFormat="1" ht="15" customHeight="1" thickBo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268" t="s">
        <v>42</v>
      </c>
      <c r="AQ30" s="268"/>
      <c r="AR30" s="268"/>
      <c r="AS30" s="268"/>
      <c r="AT30" s="268"/>
      <c r="AU30" s="253"/>
      <c r="AV30" s="254"/>
      <c r="AW30" s="254"/>
      <c r="AX30" s="254"/>
      <c r="AY30" s="254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62"/>
      <c r="EL30" s="11"/>
      <c r="EM30" s="11"/>
      <c r="EN30" s="11"/>
      <c r="EO30" s="11"/>
      <c r="EP30" s="11"/>
      <c r="EQ30" s="11"/>
    </row>
    <row r="33" s="28" customFormat="1" ht="12.75">
      <c r="A33" s="31" t="s">
        <v>49</v>
      </c>
    </row>
    <row r="34" s="28" customFormat="1" ht="12.75">
      <c r="A34" s="31" t="s">
        <v>454</v>
      </c>
    </row>
    <row r="35" spans="1:118" s="28" customFormat="1" ht="12.75">
      <c r="A35" s="31" t="s">
        <v>455</v>
      </c>
      <c r="M35" s="76" t="s">
        <v>1172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G35" s="76" t="s">
        <v>1180</v>
      </c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</row>
    <row r="36" spans="13:118" s="27" customFormat="1" ht="10.5">
      <c r="M36" s="100" t="s">
        <v>50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W36" s="100" t="s">
        <v>51</v>
      </c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G36" s="100" t="s">
        <v>52</v>
      </c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</row>
    <row r="37" s="27" customFormat="1" ht="3" customHeight="1"/>
    <row r="38" spans="1:118" s="28" customFormat="1" ht="12.75">
      <c r="A38" s="31" t="s">
        <v>53</v>
      </c>
      <c r="M38" s="76" t="s">
        <v>1191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W38" s="76" t="s">
        <v>1192</v>
      </c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G38" s="77" t="s">
        <v>1200</v>
      </c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</row>
    <row r="39" spans="13:118" s="27" customFormat="1" ht="10.5">
      <c r="M39" s="100" t="s">
        <v>50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W39" s="100" t="s">
        <v>93</v>
      </c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G39" s="100" t="s">
        <v>175</v>
      </c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</row>
    <row r="40" s="27" customFormat="1" ht="3" customHeight="1"/>
    <row r="41" spans="1:24" s="28" customFormat="1" ht="12.75">
      <c r="A41" s="26" t="s">
        <v>55</v>
      </c>
      <c r="B41" s="77" t="s">
        <v>1207</v>
      </c>
      <c r="C41" s="77"/>
      <c r="D41" s="77"/>
      <c r="E41" s="31" t="s">
        <v>56</v>
      </c>
      <c r="G41" s="76" t="s">
        <v>1208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99">
        <v>20</v>
      </c>
      <c r="S41" s="99"/>
      <c r="T41" s="99"/>
      <c r="U41" s="101" t="s">
        <v>1205</v>
      </c>
      <c r="V41" s="101"/>
      <c r="W41" s="101"/>
      <c r="X41" s="31" t="s">
        <v>14</v>
      </c>
    </row>
  </sheetData>
  <sheetProtection/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64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K45"/>
  <sheetViews>
    <sheetView zoomScalePageLayoutView="0" workbookViewId="0" topLeftCell="A1">
      <selection activeCell="DW5" sqref="DW5:EK5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507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27:141" s="2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28" customFormat="1" ht="12.75">
      <c r="A4" s="31"/>
      <c r="BL4" s="2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31" t="s">
        <v>14</v>
      </c>
      <c r="DU4" s="2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28" customFormat="1" ht="12.75">
      <c r="A5" s="31"/>
      <c r="DU5" s="2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28" customFormat="1" ht="12.75">
      <c r="A6" s="31"/>
      <c r="DU6" s="2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28" customFormat="1" ht="12.75">
      <c r="A7" s="31" t="s">
        <v>15</v>
      </c>
      <c r="Z7" s="76" t="s">
        <v>1194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2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28" customFormat="1" ht="12.75">
      <c r="A8" s="31" t="s">
        <v>16</v>
      </c>
      <c r="DU8" s="26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28" customFormat="1" ht="12.75">
      <c r="A9" s="31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26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28" customFormat="1" ht="12.75">
      <c r="A10" s="31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2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28" customFormat="1" ht="13.5" thickBot="1">
      <c r="A11" s="31" t="s">
        <v>19</v>
      </c>
      <c r="DU11" s="2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3" spans="1:141" s="14" customFormat="1" ht="15">
      <c r="A13" s="110" t="s">
        <v>508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</row>
    <row r="14" s="25" customFormat="1" ht="8.25"/>
    <row r="15" spans="1:141" s="28" customFormat="1" ht="12.75">
      <c r="A15" s="179" t="s">
        <v>388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11" t="s">
        <v>387</v>
      </c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08"/>
      <c r="AL15" s="179" t="s">
        <v>392</v>
      </c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11" t="s">
        <v>22</v>
      </c>
      <c r="AZ15" s="179"/>
      <c r="BA15" s="179"/>
      <c r="BB15" s="179"/>
      <c r="BC15" s="108"/>
      <c r="BD15" s="111" t="s">
        <v>509</v>
      </c>
      <c r="BE15" s="179"/>
      <c r="BF15" s="179"/>
      <c r="BG15" s="179"/>
      <c r="BH15" s="179"/>
      <c r="BI15" s="179"/>
      <c r="BJ15" s="108"/>
      <c r="BK15" s="179" t="s">
        <v>511</v>
      </c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08"/>
      <c r="CD15" s="111" t="s">
        <v>512</v>
      </c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08"/>
      <c r="CP15" s="111" t="s">
        <v>513</v>
      </c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11" t="s">
        <v>514</v>
      </c>
      <c r="DG15" s="179"/>
      <c r="DH15" s="179"/>
      <c r="DI15" s="179"/>
      <c r="DJ15" s="179"/>
      <c r="DK15" s="179"/>
      <c r="DL15" s="179"/>
      <c r="DM15" s="108"/>
      <c r="DN15" s="179" t="s">
        <v>520</v>
      </c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08"/>
      <c r="ED15" s="179" t="s">
        <v>522</v>
      </c>
      <c r="EE15" s="179"/>
      <c r="EF15" s="179"/>
      <c r="EG15" s="179"/>
      <c r="EH15" s="179"/>
      <c r="EI15" s="179"/>
      <c r="EJ15" s="179"/>
      <c r="EK15" s="179"/>
    </row>
    <row r="16" spans="1:141" s="28" customFormat="1" ht="12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18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22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18" t="s">
        <v>25</v>
      </c>
      <c r="AZ16" s="177"/>
      <c r="BA16" s="177"/>
      <c r="BB16" s="177"/>
      <c r="BC16" s="122"/>
      <c r="BD16" s="118" t="s">
        <v>510</v>
      </c>
      <c r="BE16" s="177"/>
      <c r="BF16" s="177"/>
      <c r="BG16" s="177"/>
      <c r="BH16" s="177"/>
      <c r="BI16" s="177"/>
      <c r="BJ16" s="122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22"/>
      <c r="CD16" s="118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22"/>
      <c r="CP16" s="118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18" t="s">
        <v>515</v>
      </c>
      <c r="DG16" s="177"/>
      <c r="DH16" s="177"/>
      <c r="DI16" s="177"/>
      <c r="DJ16" s="177"/>
      <c r="DK16" s="177"/>
      <c r="DL16" s="177"/>
      <c r="DM16" s="122"/>
      <c r="DN16" s="177" t="s">
        <v>521</v>
      </c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22"/>
      <c r="ED16" s="177" t="s">
        <v>523</v>
      </c>
      <c r="EE16" s="177"/>
      <c r="EF16" s="177"/>
      <c r="EG16" s="177"/>
      <c r="EH16" s="177"/>
      <c r="EI16" s="177"/>
      <c r="EJ16" s="177"/>
      <c r="EK16" s="177"/>
    </row>
    <row r="17" spans="1:141" s="28" customFormat="1" ht="12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18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22"/>
      <c r="AL17" s="111" t="s">
        <v>473</v>
      </c>
      <c r="AM17" s="179"/>
      <c r="AN17" s="179"/>
      <c r="AO17" s="179"/>
      <c r="AP17" s="179"/>
      <c r="AQ17" s="179"/>
      <c r="AR17" s="179"/>
      <c r="AS17" s="108"/>
      <c r="AT17" s="111" t="s">
        <v>460</v>
      </c>
      <c r="AU17" s="179"/>
      <c r="AV17" s="179"/>
      <c r="AW17" s="179"/>
      <c r="AX17" s="108"/>
      <c r="AY17" s="118"/>
      <c r="AZ17" s="177"/>
      <c r="BA17" s="177"/>
      <c r="BB17" s="177"/>
      <c r="BC17" s="122"/>
      <c r="BD17" s="118" t="s">
        <v>504</v>
      </c>
      <c r="BE17" s="177"/>
      <c r="BF17" s="177"/>
      <c r="BG17" s="177"/>
      <c r="BH17" s="177"/>
      <c r="BI17" s="177"/>
      <c r="BJ17" s="122"/>
      <c r="BK17" s="111" t="s">
        <v>473</v>
      </c>
      <c r="BL17" s="179"/>
      <c r="BM17" s="179"/>
      <c r="BN17" s="179"/>
      <c r="BO17" s="179"/>
      <c r="BP17" s="179"/>
      <c r="BQ17" s="179"/>
      <c r="BR17" s="108"/>
      <c r="BS17" s="111" t="s">
        <v>9</v>
      </c>
      <c r="BT17" s="179"/>
      <c r="BU17" s="179"/>
      <c r="BV17" s="179"/>
      <c r="BW17" s="179"/>
      <c r="BX17" s="108"/>
      <c r="BY17" s="111" t="s">
        <v>460</v>
      </c>
      <c r="BZ17" s="179"/>
      <c r="CA17" s="179"/>
      <c r="CB17" s="179"/>
      <c r="CC17" s="108"/>
      <c r="CD17" s="111" t="s">
        <v>527</v>
      </c>
      <c r="CE17" s="179"/>
      <c r="CF17" s="179"/>
      <c r="CG17" s="179"/>
      <c r="CH17" s="179"/>
      <c r="CI17" s="108"/>
      <c r="CJ17" s="111" t="s">
        <v>528</v>
      </c>
      <c r="CK17" s="179"/>
      <c r="CL17" s="179"/>
      <c r="CM17" s="179"/>
      <c r="CN17" s="179"/>
      <c r="CO17" s="108"/>
      <c r="CP17" s="111" t="s">
        <v>530</v>
      </c>
      <c r="CQ17" s="179"/>
      <c r="CR17" s="179"/>
      <c r="CS17" s="179"/>
      <c r="CT17" s="179"/>
      <c r="CU17" s="179"/>
      <c r="CV17" s="179"/>
      <c r="CW17" s="108"/>
      <c r="CX17" s="111" t="s">
        <v>533</v>
      </c>
      <c r="CY17" s="179"/>
      <c r="CZ17" s="179"/>
      <c r="DA17" s="179"/>
      <c r="DB17" s="179"/>
      <c r="DC17" s="179"/>
      <c r="DD17" s="179"/>
      <c r="DE17" s="108"/>
      <c r="DF17" s="118" t="s">
        <v>516</v>
      </c>
      <c r="DG17" s="177"/>
      <c r="DH17" s="177"/>
      <c r="DI17" s="177"/>
      <c r="DJ17" s="177"/>
      <c r="DK17" s="177"/>
      <c r="DL17" s="177"/>
      <c r="DM17" s="122"/>
      <c r="DN17" s="111" t="s">
        <v>534</v>
      </c>
      <c r="DO17" s="179"/>
      <c r="DP17" s="179"/>
      <c r="DQ17" s="179"/>
      <c r="DR17" s="179"/>
      <c r="DS17" s="179"/>
      <c r="DT17" s="179"/>
      <c r="DU17" s="108"/>
      <c r="DV17" s="111" t="s">
        <v>534</v>
      </c>
      <c r="DW17" s="179"/>
      <c r="DX17" s="179"/>
      <c r="DY17" s="179"/>
      <c r="DZ17" s="179"/>
      <c r="EA17" s="179"/>
      <c r="EB17" s="179"/>
      <c r="EC17" s="108"/>
      <c r="ED17" s="177" t="s">
        <v>524</v>
      </c>
      <c r="EE17" s="177"/>
      <c r="EF17" s="177"/>
      <c r="EG17" s="177"/>
      <c r="EH17" s="177"/>
      <c r="EI17" s="177"/>
      <c r="EJ17" s="177"/>
      <c r="EK17" s="177"/>
    </row>
    <row r="18" spans="1:141" s="28" customFormat="1" ht="12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18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22"/>
      <c r="AL18" s="118" t="s">
        <v>474</v>
      </c>
      <c r="AM18" s="177"/>
      <c r="AN18" s="177"/>
      <c r="AO18" s="177"/>
      <c r="AP18" s="177"/>
      <c r="AQ18" s="177"/>
      <c r="AR18" s="177"/>
      <c r="AS18" s="122"/>
      <c r="AT18" s="118" t="s">
        <v>525</v>
      </c>
      <c r="AU18" s="177"/>
      <c r="AV18" s="177"/>
      <c r="AW18" s="177"/>
      <c r="AX18" s="122"/>
      <c r="AY18" s="118"/>
      <c r="AZ18" s="177"/>
      <c r="BA18" s="177"/>
      <c r="BB18" s="177"/>
      <c r="BC18" s="122"/>
      <c r="BD18" s="118"/>
      <c r="BE18" s="177"/>
      <c r="BF18" s="177"/>
      <c r="BG18" s="177"/>
      <c r="BH18" s="177"/>
      <c r="BI18" s="177"/>
      <c r="BJ18" s="122"/>
      <c r="BK18" s="118" t="s">
        <v>474</v>
      </c>
      <c r="BL18" s="177"/>
      <c r="BM18" s="177"/>
      <c r="BN18" s="177"/>
      <c r="BO18" s="177"/>
      <c r="BP18" s="177"/>
      <c r="BQ18" s="177"/>
      <c r="BR18" s="122"/>
      <c r="BS18" s="118"/>
      <c r="BT18" s="177"/>
      <c r="BU18" s="177"/>
      <c r="BV18" s="177"/>
      <c r="BW18" s="177"/>
      <c r="BX18" s="122"/>
      <c r="BY18" s="118" t="s">
        <v>525</v>
      </c>
      <c r="BZ18" s="177"/>
      <c r="CA18" s="177"/>
      <c r="CB18" s="177"/>
      <c r="CC18" s="122"/>
      <c r="CD18" s="118"/>
      <c r="CE18" s="177"/>
      <c r="CF18" s="177"/>
      <c r="CG18" s="177"/>
      <c r="CH18" s="177"/>
      <c r="CI18" s="122"/>
      <c r="CJ18" s="118" t="s">
        <v>529</v>
      </c>
      <c r="CK18" s="177"/>
      <c r="CL18" s="177"/>
      <c r="CM18" s="177"/>
      <c r="CN18" s="177"/>
      <c r="CO18" s="122"/>
      <c r="CP18" s="118" t="s">
        <v>531</v>
      </c>
      <c r="CQ18" s="177"/>
      <c r="CR18" s="177"/>
      <c r="CS18" s="177"/>
      <c r="CT18" s="177"/>
      <c r="CU18" s="177"/>
      <c r="CV18" s="177"/>
      <c r="CW18" s="122"/>
      <c r="CX18" s="118" t="s">
        <v>519</v>
      </c>
      <c r="CY18" s="177"/>
      <c r="CZ18" s="177"/>
      <c r="DA18" s="177"/>
      <c r="DB18" s="177"/>
      <c r="DC18" s="177"/>
      <c r="DD18" s="177"/>
      <c r="DE18" s="122"/>
      <c r="DF18" s="118" t="s">
        <v>517</v>
      </c>
      <c r="DG18" s="177"/>
      <c r="DH18" s="177"/>
      <c r="DI18" s="177"/>
      <c r="DJ18" s="177"/>
      <c r="DK18" s="177"/>
      <c r="DL18" s="177"/>
      <c r="DM18" s="122"/>
      <c r="DN18" s="118" t="s">
        <v>535</v>
      </c>
      <c r="DO18" s="177"/>
      <c r="DP18" s="177"/>
      <c r="DQ18" s="177"/>
      <c r="DR18" s="177"/>
      <c r="DS18" s="177"/>
      <c r="DT18" s="177"/>
      <c r="DU18" s="122"/>
      <c r="DV18" s="118" t="s">
        <v>538</v>
      </c>
      <c r="DW18" s="177"/>
      <c r="DX18" s="177"/>
      <c r="DY18" s="177"/>
      <c r="DZ18" s="177"/>
      <c r="EA18" s="177"/>
      <c r="EB18" s="177"/>
      <c r="EC18" s="122"/>
      <c r="ED18" s="177" t="s">
        <v>398</v>
      </c>
      <c r="EE18" s="177"/>
      <c r="EF18" s="177"/>
      <c r="EG18" s="177"/>
      <c r="EH18" s="177"/>
      <c r="EI18" s="177"/>
      <c r="EJ18" s="177"/>
      <c r="EK18" s="177"/>
    </row>
    <row r="19" spans="1:141" s="28" customFormat="1" ht="12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18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22"/>
      <c r="AL19" s="118"/>
      <c r="AM19" s="177"/>
      <c r="AN19" s="177"/>
      <c r="AO19" s="177"/>
      <c r="AP19" s="177"/>
      <c r="AQ19" s="177"/>
      <c r="AR19" s="177"/>
      <c r="AS19" s="122"/>
      <c r="AT19" s="118" t="s">
        <v>31</v>
      </c>
      <c r="AU19" s="177"/>
      <c r="AV19" s="177"/>
      <c r="AW19" s="177"/>
      <c r="AX19" s="122"/>
      <c r="AY19" s="118"/>
      <c r="AZ19" s="177"/>
      <c r="BA19" s="177"/>
      <c r="BB19" s="177"/>
      <c r="BC19" s="122"/>
      <c r="BD19" s="118"/>
      <c r="BE19" s="177"/>
      <c r="BF19" s="177"/>
      <c r="BG19" s="177"/>
      <c r="BH19" s="177"/>
      <c r="BI19" s="177"/>
      <c r="BJ19" s="122"/>
      <c r="BK19" s="118"/>
      <c r="BL19" s="177"/>
      <c r="BM19" s="177"/>
      <c r="BN19" s="177"/>
      <c r="BO19" s="177"/>
      <c r="BP19" s="177"/>
      <c r="BQ19" s="177"/>
      <c r="BR19" s="122"/>
      <c r="BS19" s="118"/>
      <c r="BT19" s="177"/>
      <c r="BU19" s="177"/>
      <c r="BV19" s="177"/>
      <c r="BW19" s="177"/>
      <c r="BX19" s="122"/>
      <c r="BY19" s="118" t="s">
        <v>526</v>
      </c>
      <c r="BZ19" s="177"/>
      <c r="CA19" s="177"/>
      <c r="CB19" s="177"/>
      <c r="CC19" s="122"/>
      <c r="CD19" s="118"/>
      <c r="CE19" s="177"/>
      <c r="CF19" s="177"/>
      <c r="CG19" s="177"/>
      <c r="CH19" s="177"/>
      <c r="CI19" s="122"/>
      <c r="CJ19" s="118"/>
      <c r="CK19" s="177"/>
      <c r="CL19" s="177"/>
      <c r="CM19" s="177"/>
      <c r="CN19" s="177"/>
      <c r="CO19" s="122"/>
      <c r="CP19" s="118" t="s">
        <v>532</v>
      </c>
      <c r="CQ19" s="177"/>
      <c r="CR19" s="177"/>
      <c r="CS19" s="177"/>
      <c r="CT19" s="177"/>
      <c r="CU19" s="177"/>
      <c r="CV19" s="177"/>
      <c r="CW19" s="122"/>
      <c r="CX19" s="118"/>
      <c r="CY19" s="177"/>
      <c r="CZ19" s="177"/>
      <c r="DA19" s="177"/>
      <c r="DB19" s="177"/>
      <c r="DC19" s="177"/>
      <c r="DD19" s="177"/>
      <c r="DE19" s="122"/>
      <c r="DF19" s="118" t="s">
        <v>518</v>
      </c>
      <c r="DG19" s="177"/>
      <c r="DH19" s="177"/>
      <c r="DI19" s="177"/>
      <c r="DJ19" s="177"/>
      <c r="DK19" s="177"/>
      <c r="DL19" s="177"/>
      <c r="DM19" s="122"/>
      <c r="DN19" s="118" t="s">
        <v>536</v>
      </c>
      <c r="DO19" s="177"/>
      <c r="DP19" s="177"/>
      <c r="DQ19" s="177"/>
      <c r="DR19" s="177"/>
      <c r="DS19" s="177"/>
      <c r="DT19" s="177"/>
      <c r="DU19" s="122"/>
      <c r="DV19" s="118" t="s">
        <v>313</v>
      </c>
      <c r="DW19" s="177"/>
      <c r="DX19" s="177"/>
      <c r="DY19" s="177"/>
      <c r="DZ19" s="177"/>
      <c r="EA19" s="177"/>
      <c r="EB19" s="177"/>
      <c r="EC19" s="122"/>
      <c r="ED19" s="177"/>
      <c r="EE19" s="177"/>
      <c r="EF19" s="177"/>
      <c r="EG19" s="177"/>
      <c r="EH19" s="177"/>
      <c r="EI19" s="177"/>
      <c r="EJ19" s="177"/>
      <c r="EK19" s="177"/>
    </row>
    <row r="20" spans="1:141" s="28" customFormat="1" ht="12.7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21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19"/>
      <c r="AL20" s="121"/>
      <c r="AM20" s="178"/>
      <c r="AN20" s="178"/>
      <c r="AO20" s="178"/>
      <c r="AP20" s="178"/>
      <c r="AQ20" s="178"/>
      <c r="AR20" s="178"/>
      <c r="AS20" s="119"/>
      <c r="AT20" s="121"/>
      <c r="AU20" s="178"/>
      <c r="AV20" s="178"/>
      <c r="AW20" s="178"/>
      <c r="AX20" s="119"/>
      <c r="AY20" s="121"/>
      <c r="AZ20" s="178"/>
      <c r="BA20" s="178"/>
      <c r="BB20" s="178"/>
      <c r="BC20" s="119"/>
      <c r="BD20" s="121"/>
      <c r="BE20" s="178"/>
      <c r="BF20" s="178"/>
      <c r="BG20" s="178"/>
      <c r="BH20" s="178"/>
      <c r="BI20" s="178"/>
      <c r="BJ20" s="119"/>
      <c r="BK20" s="121"/>
      <c r="BL20" s="178"/>
      <c r="BM20" s="178"/>
      <c r="BN20" s="178"/>
      <c r="BO20" s="178"/>
      <c r="BP20" s="178"/>
      <c r="BQ20" s="178"/>
      <c r="BR20" s="119"/>
      <c r="BS20" s="121"/>
      <c r="BT20" s="178"/>
      <c r="BU20" s="178"/>
      <c r="BV20" s="178"/>
      <c r="BW20" s="178"/>
      <c r="BX20" s="119"/>
      <c r="BY20" s="121"/>
      <c r="BZ20" s="178"/>
      <c r="CA20" s="178"/>
      <c r="CB20" s="178"/>
      <c r="CC20" s="119"/>
      <c r="CD20" s="121"/>
      <c r="CE20" s="178"/>
      <c r="CF20" s="178"/>
      <c r="CG20" s="178"/>
      <c r="CH20" s="178"/>
      <c r="CI20" s="119"/>
      <c r="CJ20" s="121"/>
      <c r="CK20" s="178"/>
      <c r="CL20" s="178"/>
      <c r="CM20" s="178"/>
      <c r="CN20" s="178"/>
      <c r="CO20" s="119"/>
      <c r="CP20" s="121"/>
      <c r="CQ20" s="178"/>
      <c r="CR20" s="178"/>
      <c r="CS20" s="178"/>
      <c r="CT20" s="178"/>
      <c r="CU20" s="178"/>
      <c r="CV20" s="178"/>
      <c r="CW20" s="119"/>
      <c r="CX20" s="121"/>
      <c r="CY20" s="178"/>
      <c r="CZ20" s="178"/>
      <c r="DA20" s="178"/>
      <c r="DB20" s="178"/>
      <c r="DC20" s="178"/>
      <c r="DD20" s="178"/>
      <c r="DE20" s="119"/>
      <c r="DF20" s="121" t="s">
        <v>519</v>
      </c>
      <c r="DG20" s="178"/>
      <c r="DH20" s="178"/>
      <c r="DI20" s="178"/>
      <c r="DJ20" s="178"/>
      <c r="DK20" s="178"/>
      <c r="DL20" s="178"/>
      <c r="DM20" s="119"/>
      <c r="DN20" s="217" t="s">
        <v>537</v>
      </c>
      <c r="DO20" s="76"/>
      <c r="DP20" s="76"/>
      <c r="DQ20" s="76"/>
      <c r="DR20" s="76"/>
      <c r="DS20" s="76"/>
      <c r="DT20" s="76"/>
      <c r="DU20" s="218"/>
      <c r="DV20" s="217" t="s">
        <v>539</v>
      </c>
      <c r="DW20" s="76"/>
      <c r="DX20" s="76"/>
      <c r="DY20" s="76"/>
      <c r="DZ20" s="76"/>
      <c r="EA20" s="76"/>
      <c r="EB20" s="76"/>
      <c r="EC20" s="218"/>
      <c r="ED20" s="178"/>
      <c r="EE20" s="178"/>
      <c r="EF20" s="178"/>
      <c r="EG20" s="178"/>
      <c r="EH20" s="178"/>
      <c r="EI20" s="178"/>
      <c r="EJ20" s="178"/>
      <c r="EK20" s="178"/>
    </row>
    <row r="21" spans="1:141" s="28" customFormat="1" ht="13.5" thickBot="1">
      <c r="A21" s="128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09">
        <v>2</v>
      </c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>
        <v>3</v>
      </c>
      <c r="AM21" s="109"/>
      <c r="AN21" s="109"/>
      <c r="AO21" s="109"/>
      <c r="AP21" s="109"/>
      <c r="AQ21" s="109"/>
      <c r="AR21" s="109"/>
      <c r="AS21" s="109"/>
      <c r="AT21" s="109">
        <v>4</v>
      </c>
      <c r="AU21" s="109"/>
      <c r="AV21" s="109"/>
      <c r="AW21" s="109"/>
      <c r="AX21" s="109"/>
      <c r="AY21" s="109">
        <v>5</v>
      </c>
      <c r="AZ21" s="109"/>
      <c r="BA21" s="109"/>
      <c r="BB21" s="109"/>
      <c r="BC21" s="109"/>
      <c r="BD21" s="109">
        <v>6</v>
      </c>
      <c r="BE21" s="109"/>
      <c r="BF21" s="109"/>
      <c r="BG21" s="109"/>
      <c r="BH21" s="109"/>
      <c r="BI21" s="109"/>
      <c r="BJ21" s="109"/>
      <c r="BK21" s="109">
        <v>7</v>
      </c>
      <c r="BL21" s="109"/>
      <c r="BM21" s="109"/>
      <c r="BN21" s="109"/>
      <c r="BO21" s="109"/>
      <c r="BP21" s="109"/>
      <c r="BQ21" s="109"/>
      <c r="BR21" s="109"/>
      <c r="BS21" s="109">
        <v>8</v>
      </c>
      <c r="BT21" s="109"/>
      <c r="BU21" s="109"/>
      <c r="BV21" s="109"/>
      <c r="BW21" s="109"/>
      <c r="BX21" s="109"/>
      <c r="BY21" s="109">
        <v>9</v>
      </c>
      <c r="BZ21" s="109"/>
      <c r="CA21" s="109"/>
      <c r="CB21" s="109"/>
      <c r="CC21" s="109"/>
      <c r="CD21" s="109">
        <v>10</v>
      </c>
      <c r="CE21" s="109"/>
      <c r="CF21" s="109"/>
      <c r="CG21" s="109"/>
      <c r="CH21" s="109"/>
      <c r="CI21" s="109"/>
      <c r="CJ21" s="109">
        <v>11</v>
      </c>
      <c r="CK21" s="109"/>
      <c r="CL21" s="109"/>
      <c r="CM21" s="109"/>
      <c r="CN21" s="109"/>
      <c r="CO21" s="109"/>
      <c r="CP21" s="109">
        <v>12</v>
      </c>
      <c r="CQ21" s="109"/>
      <c r="CR21" s="109"/>
      <c r="CS21" s="109"/>
      <c r="CT21" s="109"/>
      <c r="CU21" s="109"/>
      <c r="CV21" s="109"/>
      <c r="CW21" s="109"/>
      <c r="CX21" s="109">
        <v>13</v>
      </c>
      <c r="CY21" s="109"/>
      <c r="CZ21" s="109"/>
      <c r="DA21" s="109"/>
      <c r="DB21" s="109"/>
      <c r="DC21" s="109"/>
      <c r="DD21" s="109"/>
      <c r="DE21" s="109"/>
      <c r="DF21" s="109">
        <v>14</v>
      </c>
      <c r="DG21" s="109"/>
      <c r="DH21" s="109"/>
      <c r="DI21" s="109"/>
      <c r="DJ21" s="109"/>
      <c r="DK21" s="109"/>
      <c r="DL21" s="109"/>
      <c r="DM21" s="109"/>
      <c r="DN21" s="109">
        <v>15</v>
      </c>
      <c r="DO21" s="109"/>
      <c r="DP21" s="109"/>
      <c r="DQ21" s="109"/>
      <c r="DR21" s="109"/>
      <c r="DS21" s="109"/>
      <c r="DT21" s="109"/>
      <c r="DU21" s="109"/>
      <c r="DV21" s="109">
        <v>16</v>
      </c>
      <c r="DW21" s="109"/>
      <c r="DX21" s="109"/>
      <c r="DY21" s="109"/>
      <c r="DZ21" s="109"/>
      <c r="EA21" s="109"/>
      <c r="EB21" s="109"/>
      <c r="EC21" s="109"/>
      <c r="ED21" s="109">
        <v>17</v>
      </c>
      <c r="EE21" s="109"/>
      <c r="EF21" s="109"/>
      <c r="EG21" s="109"/>
      <c r="EH21" s="109"/>
      <c r="EI21" s="109"/>
      <c r="EJ21" s="109"/>
      <c r="EK21" s="111"/>
    </row>
    <row r="22" spans="1:141" s="28" customFormat="1" ht="15" customHeight="1">
      <c r="A22" s="75" t="s">
        <v>417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9" t="s">
        <v>43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164" t="s">
        <v>43</v>
      </c>
      <c r="AM22" s="164"/>
      <c r="AN22" s="164"/>
      <c r="AO22" s="164"/>
      <c r="AP22" s="164"/>
      <c r="AQ22" s="164"/>
      <c r="AR22" s="164"/>
      <c r="AS22" s="164"/>
      <c r="AT22" s="79" t="s">
        <v>43</v>
      </c>
      <c r="AU22" s="79"/>
      <c r="AV22" s="79"/>
      <c r="AW22" s="79"/>
      <c r="AX22" s="244"/>
      <c r="AY22" s="104" t="s">
        <v>44</v>
      </c>
      <c r="AZ22" s="105"/>
      <c r="BA22" s="105"/>
      <c r="BB22" s="105"/>
      <c r="BC22" s="105"/>
      <c r="BD22" s="173"/>
      <c r="BE22" s="173"/>
      <c r="BF22" s="173"/>
      <c r="BG22" s="173"/>
      <c r="BH22" s="173"/>
      <c r="BI22" s="173"/>
      <c r="BJ22" s="173"/>
      <c r="BK22" s="175"/>
      <c r="BL22" s="175"/>
      <c r="BM22" s="175"/>
      <c r="BN22" s="175"/>
      <c r="BO22" s="175"/>
      <c r="BP22" s="175"/>
      <c r="BQ22" s="175"/>
      <c r="BR22" s="175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4"/>
    </row>
    <row r="23" spans="1:141" s="28" customFormat="1" ht="12.75">
      <c r="A23" s="107" t="s">
        <v>139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7"/>
      <c r="AM23" s="167"/>
      <c r="AN23" s="167"/>
      <c r="AO23" s="167"/>
      <c r="AP23" s="167"/>
      <c r="AQ23" s="167"/>
      <c r="AR23" s="167"/>
      <c r="AS23" s="167"/>
      <c r="AT23" s="168"/>
      <c r="AU23" s="168"/>
      <c r="AV23" s="168"/>
      <c r="AW23" s="168"/>
      <c r="AX23" s="172"/>
      <c r="AY23" s="78" t="s">
        <v>425</v>
      </c>
      <c r="AZ23" s="79"/>
      <c r="BA23" s="79"/>
      <c r="BB23" s="79"/>
      <c r="BC23" s="79"/>
      <c r="BD23" s="117"/>
      <c r="BE23" s="117"/>
      <c r="BF23" s="117"/>
      <c r="BG23" s="117"/>
      <c r="BH23" s="117"/>
      <c r="BI23" s="117"/>
      <c r="BJ23" s="117"/>
      <c r="BK23" s="167"/>
      <c r="BL23" s="167"/>
      <c r="BM23" s="167"/>
      <c r="BN23" s="167"/>
      <c r="BO23" s="167"/>
      <c r="BP23" s="167"/>
      <c r="BQ23" s="167"/>
      <c r="BR23" s="167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7"/>
      <c r="AM24" s="167"/>
      <c r="AN24" s="167"/>
      <c r="AO24" s="167"/>
      <c r="AP24" s="167"/>
      <c r="AQ24" s="167"/>
      <c r="AR24" s="167"/>
      <c r="AS24" s="167"/>
      <c r="AT24" s="168"/>
      <c r="AU24" s="168"/>
      <c r="AV24" s="168"/>
      <c r="AW24" s="168"/>
      <c r="AX24" s="172"/>
      <c r="AY24" s="78"/>
      <c r="AZ24" s="79"/>
      <c r="BA24" s="79"/>
      <c r="BB24" s="79"/>
      <c r="BC24" s="79"/>
      <c r="BD24" s="117"/>
      <c r="BE24" s="117"/>
      <c r="BF24" s="117"/>
      <c r="BG24" s="117"/>
      <c r="BH24" s="117"/>
      <c r="BI24" s="117"/>
      <c r="BJ24" s="117"/>
      <c r="BK24" s="167"/>
      <c r="BL24" s="167"/>
      <c r="BM24" s="167"/>
      <c r="BN24" s="167"/>
      <c r="BO24" s="167"/>
      <c r="BP24" s="167"/>
      <c r="BQ24" s="167"/>
      <c r="BR24" s="167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7"/>
      <c r="AM25" s="167"/>
      <c r="AN25" s="167"/>
      <c r="AO25" s="167"/>
      <c r="AP25" s="167"/>
      <c r="AQ25" s="167"/>
      <c r="AR25" s="167"/>
      <c r="AS25" s="167"/>
      <c r="AT25" s="168"/>
      <c r="AU25" s="168"/>
      <c r="AV25" s="168"/>
      <c r="AW25" s="168"/>
      <c r="AX25" s="172"/>
      <c r="AY25" s="78"/>
      <c r="AZ25" s="79"/>
      <c r="BA25" s="79"/>
      <c r="BB25" s="79"/>
      <c r="BC25" s="79"/>
      <c r="BD25" s="117"/>
      <c r="BE25" s="117"/>
      <c r="BF25" s="117"/>
      <c r="BG25" s="117"/>
      <c r="BH25" s="117"/>
      <c r="BI25" s="117"/>
      <c r="BJ25" s="117"/>
      <c r="BK25" s="167"/>
      <c r="BL25" s="167"/>
      <c r="BM25" s="167"/>
      <c r="BN25" s="167"/>
      <c r="BO25" s="167"/>
      <c r="BP25" s="167"/>
      <c r="BQ25" s="167"/>
      <c r="BR25" s="167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5" customHeight="1">
      <c r="A26" s="75" t="s">
        <v>418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9" t="s">
        <v>43</v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164" t="s">
        <v>43</v>
      </c>
      <c r="AM26" s="164"/>
      <c r="AN26" s="164"/>
      <c r="AO26" s="164"/>
      <c r="AP26" s="164"/>
      <c r="AQ26" s="164"/>
      <c r="AR26" s="164"/>
      <c r="AS26" s="164"/>
      <c r="AT26" s="79" t="s">
        <v>43</v>
      </c>
      <c r="AU26" s="79"/>
      <c r="AV26" s="79"/>
      <c r="AW26" s="79"/>
      <c r="AX26" s="244"/>
      <c r="AY26" s="78" t="s">
        <v>45</v>
      </c>
      <c r="AZ26" s="79"/>
      <c r="BA26" s="79"/>
      <c r="BB26" s="79"/>
      <c r="BC26" s="79"/>
      <c r="BD26" s="117"/>
      <c r="BE26" s="117"/>
      <c r="BF26" s="117"/>
      <c r="BG26" s="117"/>
      <c r="BH26" s="117"/>
      <c r="BI26" s="117"/>
      <c r="BJ26" s="117"/>
      <c r="BK26" s="167"/>
      <c r="BL26" s="167"/>
      <c r="BM26" s="167"/>
      <c r="BN26" s="167"/>
      <c r="BO26" s="167"/>
      <c r="BP26" s="167"/>
      <c r="BQ26" s="167"/>
      <c r="BR26" s="167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107" t="s">
        <v>139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7"/>
      <c r="AM27" s="167"/>
      <c r="AN27" s="167"/>
      <c r="AO27" s="167"/>
      <c r="AP27" s="167"/>
      <c r="AQ27" s="167"/>
      <c r="AR27" s="167"/>
      <c r="AS27" s="167"/>
      <c r="AT27" s="168"/>
      <c r="AU27" s="168"/>
      <c r="AV27" s="168"/>
      <c r="AW27" s="168"/>
      <c r="AX27" s="172"/>
      <c r="AY27" s="78" t="s">
        <v>426</v>
      </c>
      <c r="AZ27" s="79"/>
      <c r="BA27" s="79"/>
      <c r="BB27" s="79"/>
      <c r="BC27" s="79"/>
      <c r="BD27" s="117"/>
      <c r="BE27" s="117"/>
      <c r="BF27" s="117"/>
      <c r="BG27" s="117"/>
      <c r="BH27" s="117"/>
      <c r="BI27" s="117"/>
      <c r="BJ27" s="117"/>
      <c r="BK27" s="167"/>
      <c r="BL27" s="167"/>
      <c r="BM27" s="167"/>
      <c r="BN27" s="167"/>
      <c r="BO27" s="167"/>
      <c r="BP27" s="167"/>
      <c r="BQ27" s="167"/>
      <c r="BR27" s="167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7"/>
      <c r="AM28" s="167"/>
      <c r="AN28" s="167"/>
      <c r="AO28" s="167"/>
      <c r="AP28" s="167"/>
      <c r="AQ28" s="167"/>
      <c r="AR28" s="167"/>
      <c r="AS28" s="167"/>
      <c r="AT28" s="168"/>
      <c r="AU28" s="168"/>
      <c r="AV28" s="168"/>
      <c r="AW28" s="168"/>
      <c r="AX28" s="172"/>
      <c r="AY28" s="78"/>
      <c r="AZ28" s="79"/>
      <c r="BA28" s="79"/>
      <c r="BB28" s="79"/>
      <c r="BC28" s="79"/>
      <c r="BD28" s="117"/>
      <c r="BE28" s="117"/>
      <c r="BF28" s="117"/>
      <c r="BG28" s="117"/>
      <c r="BH28" s="117"/>
      <c r="BI28" s="117"/>
      <c r="BJ28" s="117"/>
      <c r="BK28" s="167"/>
      <c r="BL28" s="167"/>
      <c r="BM28" s="167"/>
      <c r="BN28" s="167"/>
      <c r="BO28" s="167"/>
      <c r="BP28" s="167"/>
      <c r="BQ28" s="167"/>
      <c r="BR28" s="167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7"/>
      <c r="AM29" s="167"/>
      <c r="AN29" s="167"/>
      <c r="AO29" s="167"/>
      <c r="AP29" s="167"/>
      <c r="AQ29" s="167"/>
      <c r="AR29" s="167"/>
      <c r="AS29" s="167"/>
      <c r="AT29" s="168"/>
      <c r="AU29" s="168"/>
      <c r="AV29" s="168"/>
      <c r="AW29" s="168"/>
      <c r="AX29" s="172"/>
      <c r="AY29" s="78"/>
      <c r="AZ29" s="79"/>
      <c r="BA29" s="79"/>
      <c r="BB29" s="79"/>
      <c r="BC29" s="79"/>
      <c r="BD29" s="117"/>
      <c r="BE29" s="117"/>
      <c r="BF29" s="117"/>
      <c r="BG29" s="117"/>
      <c r="BH29" s="117"/>
      <c r="BI29" s="117"/>
      <c r="BJ29" s="117"/>
      <c r="BK29" s="167"/>
      <c r="BL29" s="167"/>
      <c r="BM29" s="167"/>
      <c r="BN29" s="167"/>
      <c r="BO29" s="167"/>
      <c r="BP29" s="167"/>
      <c r="BQ29" s="167"/>
      <c r="BR29" s="167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140" t="s">
        <v>419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79" t="s">
        <v>43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164" t="s">
        <v>43</v>
      </c>
      <c r="AM30" s="164"/>
      <c r="AN30" s="164"/>
      <c r="AO30" s="164"/>
      <c r="AP30" s="164"/>
      <c r="AQ30" s="164"/>
      <c r="AR30" s="164"/>
      <c r="AS30" s="164"/>
      <c r="AT30" s="79" t="s">
        <v>43</v>
      </c>
      <c r="AU30" s="79"/>
      <c r="AV30" s="79"/>
      <c r="AW30" s="79"/>
      <c r="AX30" s="244"/>
      <c r="AY30" s="78" t="s">
        <v>174</v>
      </c>
      <c r="AZ30" s="79"/>
      <c r="BA30" s="79"/>
      <c r="BB30" s="79"/>
      <c r="BC30" s="79"/>
      <c r="BD30" s="117"/>
      <c r="BE30" s="117"/>
      <c r="BF30" s="117"/>
      <c r="BG30" s="117"/>
      <c r="BH30" s="117"/>
      <c r="BI30" s="117"/>
      <c r="BJ30" s="117"/>
      <c r="BK30" s="167"/>
      <c r="BL30" s="167"/>
      <c r="BM30" s="167"/>
      <c r="BN30" s="167"/>
      <c r="BO30" s="167"/>
      <c r="BP30" s="167"/>
      <c r="BQ30" s="167"/>
      <c r="BR30" s="167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74" t="s">
        <v>420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164"/>
      <c r="AM31" s="164"/>
      <c r="AN31" s="164"/>
      <c r="AO31" s="164"/>
      <c r="AP31" s="164"/>
      <c r="AQ31" s="164"/>
      <c r="AR31" s="164"/>
      <c r="AS31" s="164"/>
      <c r="AT31" s="79"/>
      <c r="AU31" s="79"/>
      <c r="AV31" s="79"/>
      <c r="AW31" s="79"/>
      <c r="AX31" s="244"/>
      <c r="AY31" s="78"/>
      <c r="AZ31" s="79"/>
      <c r="BA31" s="79"/>
      <c r="BB31" s="79"/>
      <c r="BC31" s="79"/>
      <c r="BD31" s="117"/>
      <c r="BE31" s="117"/>
      <c r="BF31" s="117"/>
      <c r="BG31" s="117"/>
      <c r="BH31" s="117"/>
      <c r="BI31" s="117"/>
      <c r="BJ31" s="117"/>
      <c r="BK31" s="167"/>
      <c r="BL31" s="167"/>
      <c r="BM31" s="167"/>
      <c r="BN31" s="167"/>
      <c r="BO31" s="167"/>
      <c r="BP31" s="167"/>
      <c r="BQ31" s="167"/>
      <c r="BR31" s="167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107" t="s">
        <v>139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7"/>
      <c r="AM32" s="167"/>
      <c r="AN32" s="167"/>
      <c r="AO32" s="167"/>
      <c r="AP32" s="167"/>
      <c r="AQ32" s="167"/>
      <c r="AR32" s="167"/>
      <c r="AS32" s="167"/>
      <c r="AT32" s="168"/>
      <c r="AU32" s="168"/>
      <c r="AV32" s="168"/>
      <c r="AW32" s="168"/>
      <c r="AX32" s="172"/>
      <c r="AY32" s="78" t="s">
        <v>427</v>
      </c>
      <c r="AZ32" s="79"/>
      <c r="BA32" s="79"/>
      <c r="BB32" s="79"/>
      <c r="BC32" s="79"/>
      <c r="BD32" s="117"/>
      <c r="BE32" s="117"/>
      <c r="BF32" s="117"/>
      <c r="BG32" s="117"/>
      <c r="BH32" s="117"/>
      <c r="BI32" s="117"/>
      <c r="BJ32" s="117"/>
      <c r="BK32" s="167"/>
      <c r="BL32" s="167"/>
      <c r="BM32" s="167"/>
      <c r="BN32" s="167"/>
      <c r="BO32" s="167"/>
      <c r="BP32" s="167"/>
      <c r="BQ32" s="167"/>
      <c r="BR32" s="167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7"/>
      <c r="AM33" s="167"/>
      <c r="AN33" s="167"/>
      <c r="AO33" s="167"/>
      <c r="AP33" s="167"/>
      <c r="AQ33" s="167"/>
      <c r="AR33" s="167"/>
      <c r="AS33" s="167"/>
      <c r="AT33" s="168"/>
      <c r="AU33" s="168"/>
      <c r="AV33" s="168"/>
      <c r="AW33" s="168"/>
      <c r="AX33" s="172"/>
      <c r="AY33" s="78"/>
      <c r="AZ33" s="79"/>
      <c r="BA33" s="79"/>
      <c r="BB33" s="79"/>
      <c r="BC33" s="79"/>
      <c r="BD33" s="117"/>
      <c r="BE33" s="117"/>
      <c r="BF33" s="117"/>
      <c r="BG33" s="117"/>
      <c r="BH33" s="117"/>
      <c r="BI33" s="117"/>
      <c r="BJ33" s="117"/>
      <c r="BK33" s="167"/>
      <c r="BL33" s="167"/>
      <c r="BM33" s="167"/>
      <c r="BN33" s="167"/>
      <c r="BO33" s="167"/>
      <c r="BP33" s="167"/>
      <c r="BQ33" s="167"/>
      <c r="BR33" s="167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7"/>
      <c r="AM34" s="167"/>
      <c r="AN34" s="167"/>
      <c r="AO34" s="167"/>
      <c r="AP34" s="167"/>
      <c r="AQ34" s="167"/>
      <c r="AR34" s="167"/>
      <c r="AS34" s="167"/>
      <c r="AT34" s="168"/>
      <c r="AU34" s="168"/>
      <c r="AV34" s="168"/>
      <c r="AW34" s="168"/>
      <c r="AX34" s="172"/>
      <c r="AY34" s="78"/>
      <c r="AZ34" s="79"/>
      <c r="BA34" s="79"/>
      <c r="BB34" s="79"/>
      <c r="BC34" s="79"/>
      <c r="BD34" s="117"/>
      <c r="BE34" s="117"/>
      <c r="BF34" s="117"/>
      <c r="BG34" s="117"/>
      <c r="BH34" s="117"/>
      <c r="BI34" s="117"/>
      <c r="BJ34" s="117"/>
      <c r="BK34" s="167"/>
      <c r="BL34" s="167"/>
      <c r="BM34" s="167"/>
      <c r="BN34" s="167"/>
      <c r="BO34" s="167"/>
      <c r="BP34" s="167"/>
      <c r="BQ34" s="167"/>
      <c r="BR34" s="167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2.75">
      <c r="A35" s="140" t="s">
        <v>540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79" t="s">
        <v>43</v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164" t="s">
        <v>43</v>
      </c>
      <c r="AM35" s="164"/>
      <c r="AN35" s="164"/>
      <c r="AO35" s="164"/>
      <c r="AP35" s="164"/>
      <c r="AQ35" s="164"/>
      <c r="AR35" s="164"/>
      <c r="AS35" s="164"/>
      <c r="AT35" s="79" t="s">
        <v>43</v>
      </c>
      <c r="AU35" s="79"/>
      <c r="AV35" s="79"/>
      <c r="AW35" s="79"/>
      <c r="AX35" s="244"/>
      <c r="AY35" s="78" t="s">
        <v>166</v>
      </c>
      <c r="AZ35" s="79"/>
      <c r="BA35" s="79"/>
      <c r="BB35" s="79"/>
      <c r="BC35" s="79"/>
      <c r="BD35" s="117"/>
      <c r="BE35" s="117"/>
      <c r="BF35" s="117"/>
      <c r="BG35" s="117"/>
      <c r="BH35" s="117"/>
      <c r="BI35" s="117"/>
      <c r="BJ35" s="117"/>
      <c r="BK35" s="167"/>
      <c r="BL35" s="167"/>
      <c r="BM35" s="167"/>
      <c r="BN35" s="167"/>
      <c r="BO35" s="167"/>
      <c r="BP35" s="167"/>
      <c r="BQ35" s="167"/>
      <c r="BR35" s="167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74" t="s">
        <v>32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164"/>
      <c r="AM36" s="164"/>
      <c r="AN36" s="164"/>
      <c r="AO36" s="164"/>
      <c r="AP36" s="164"/>
      <c r="AQ36" s="164"/>
      <c r="AR36" s="164"/>
      <c r="AS36" s="164"/>
      <c r="AT36" s="79"/>
      <c r="AU36" s="79"/>
      <c r="AV36" s="79"/>
      <c r="AW36" s="79"/>
      <c r="AX36" s="244"/>
      <c r="AY36" s="78"/>
      <c r="AZ36" s="79"/>
      <c r="BA36" s="79"/>
      <c r="BB36" s="79"/>
      <c r="BC36" s="79"/>
      <c r="BD36" s="117"/>
      <c r="BE36" s="117"/>
      <c r="BF36" s="117"/>
      <c r="BG36" s="117"/>
      <c r="BH36" s="117"/>
      <c r="BI36" s="117"/>
      <c r="BJ36" s="117"/>
      <c r="BK36" s="167"/>
      <c r="BL36" s="167"/>
      <c r="BM36" s="167"/>
      <c r="BN36" s="167"/>
      <c r="BO36" s="167"/>
      <c r="BP36" s="167"/>
      <c r="BQ36" s="167"/>
      <c r="BR36" s="167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107" t="s">
        <v>139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7"/>
      <c r="AM37" s="167"/>
      <c r="AN37" s="167"/>
      <c r="AO37" s="167"/>
      <c r="AP37" s="167"/>
      <c r="AQ37" s="167"/>
      <c r="AR37" s="167"/>
      <c r="AS37" s="167"/>
      <c r="AT37" s="168"/>
      <c r="AU37" s="168"/>
      <c r="AV37" s="168"/>
      <c r="AW37" s="168"/>
      <c r="AX37" s="172"/>
      <c r="AY37" s="78" t="s">
        <v>428</v>
      </c>
      <c r="AZ37" s="79"/>
      <c r="BA37" s="79"/>
      <c r="BB37" s="79"/>
      <c r="BC37" s="79"/>
      <c r="BD37" s="117"/>
      <c r="BE37" s="117"/>
      <c r="BF37" s="117"/>
      <c r="BG37" s="117"/>
      <c r="BH37" s="117"/>
      <c r="BI37" s="117"/>
      <c r="BJ37" s="117"/>
      <c r="BK37" s="167"/>
      <c r="BL37" s="167"/>
      <c r="BM37" s="167"/>
      <c r="BN37" s="167"/>
      <c r="BO37" s="167"/>
      <c r="BP37" s="167"/>
      <c r="BQ37" s="167"/>
      <c r="BR37" s="167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7"/>
      <c r="AM38" s="167"/>
      <c r="AN38" s="167"/>
      <c r="AO38" s="167"/>
      <c r="AP38" s="167"/>
      <c r="AQ38" s="167"/>
      <c r="AR38" s="167"/>
      <c r="AS38" s="167"/>
      <c r="AT38" s="168"/>
      <c r="AU38" s="168"/>
      <c r="AV38" s="168"/>
      <c r="AW38" s="168"/>
      <c r="AX38" s="172"/>
      <c r="AY38" s="78"/>
      <c r="AZ38" s="79"/>
      <c r="BA38" s="79"/>
      <c r="BB38" s="79"/>
      <c r="BC38" s="79"/>
      <c r="BD38" s="117"/>
      <c r="BE38" s="117"/>
      <c r="BF38" s="117"/>
      <c r="BG38" s="117"/>
      <c r="BH38" s="117"/>
      <c r="BI38" s="117"/>
      <c r="BJ38" s="117"/>
      <c r="BK38" s="167"/>
      <c r="BL38" s="167"/>
      <c r="BM38" s="167"/>
      <c r="BN38" s="167"/>
      <c r="BO38" s="167"/>
      <c r="BP38" s="167"/>
      <c r="BQ38" s="167"/>
      <c r="BR38" s="167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7"/>
      <c r="AM39" s="167"/>
      <c r="AN39" s="167"/>
      <c r="AO39" s="167"/>
      <c r="AP39" s="167"/>
      <c r="AQ39" s="167"/>
      <c r="AR39" s="167"/>
      <c r="AS39" s="167"/>
      <c r="AT39" s="168"/>
      <c r="AU39" s="168"/>
      <c r="AV39" s="168"/>
      <c r="AW39" s="168"/>
      <c r="AX39" s="172"/>
      <c r="AY39" s="78"/>
      <c r="AZ39" s="79"/>
      <c r="BA39" s="79"/>
      <c r="BB39" s="79"/>
      <c r="BC39" s="79"/>
      <c r="BD39" s="117"/>
      <c r="BE39" s="117"/>
      <c r="BF39" s="117"/>
      <c r="BG39" s="117"/>
      <c r="BH39" s="117"/>
      <c r="BI39" s="117"/>
      <c r="BJ39" s="117"/>
      <c r="BK39" s="167"/>
      <c r="BL39" s="167"/>
      <c r="BM39" s="167"/>
      <c r="BN39" s="167"/>
      <c r="BO39" s="167"/>
      <c r="BP39" s="167"/>
      <c r="BQ39" s="167"/>
      <c r="BR39" s="167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140" t="s">
        <v>541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79" t="s">
        <v>43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164" t="s">
        <v>43</v>
      </c>
      <c r="AM40" s="164"/>
      <c r="AN40" s="164"/>
      <c r="AO40" s="164"/>
      <c r="AP40" s="164"/>
      <c r="AQ40" s="164"/>
      <c r="AR40" s="164"/>
      <c r="AS40" s="164"/>
      <c r="AT40" s="79" t="s">
        <v>43</v>
      </c>
      <c r="AU40" s="79"/>
      <c r="AV40" s="79"/>
      <c r="AW40" s="79"/>
      <c r="AX40" s="244"/>
      <c r="AY40" s="78" t="s">
        <v>164</v>
      </c>
      <c r="AZ40" s="79"/>
      <c r="BA40" s="79"/>
      <c r="BB40" s="79"/>
      <c r="BC40" s="79"/>
      <c r="BD40" s="117"/>
      <c r="BE40" s="117"/>
      <c r="BF40" s="117"/>
      <c r="BG40" s="117"/>
      <c r="BH40" s="117"/>
      <c r="BI40" s="117"/>
      <c r="BJ40" s="117"/>
      <c r="BK40" s="167"/>
      <c r="BL40" s="167"/>
      <c r="BM40" s="167"/>
      <c r="BN40" s="167"/>
      <c r="BO40" s="167"/>
      <c r="BP40" s="167"/>
      <c r="BQ40" s="167"/>
      <c r="BR40" s="167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2.75">
      <c r="A41" s="74" t="s">
        <v>32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164"/>
      <c r="AM41" s="164"/>
      <c r="AN41" s="164"/>
      <c r="AO41" s="164"/>
      <c r="AP41" s="164"/>
      <c r="AQ41" s="164"/>
      <c r="AR41" s="164"/>
      <c r="AS41" s="164"/>
      <c r="AT41" s="79"/>
      <c r="AU41" s="79"/>
      <c r="AV41" s="79"/>
      <c r="AW41" s="79"/>
      <c r="AX41" s="244"/>
      <c r="AY41" s="78"/>
      <c r="AZ41" s="79"/>
      <c r="BA41" s="79"/>
      <c r="BB41" s="79"/>
      <c r="BC41" s="79"/>
      <c r="BD41" s="117"/>
      <c r="BE41" s="117"/>
      <c r="BF41" s="117"/>
      <c r="BG41" s="117"/>
      <c r="BH41" s="117"/>
      <c r="BI41" s="117"/>
      <c r="BJ41" s="117"/>
      <c r="BK41" s="167"/>
      <c r="BL41" s="167"/>
      <c r="BM41" s="167"/>
      <c r="BN41" s="167"/>
      <c r="BO41" s="167"/>
      <c r="BP41" s="167"/>
      <c r="BQ41" s="167"/>
      <c r="BR41" s="167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2.75">
      <c r="A42" s="107" t="s">
        <v>139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7"/>
      <c r="AM42" s="167"/>
      <c r="AN42" s="167"/>
      <c r="AO42" s="167"/>
      <c r="AP42" s="167"/>
      <c r="AQ42" s="167"/>
      <c r="AR42" s="167"/>
      <c r="AS42" s="167"/>
      <c r="AT42" s="168"/>
      <c r="AU42" s="168"/>
      <c r="AV42" s="168"/>
      <c r="AW42" s="168"/>
      <c r="AX42" s="172"/>
      <c r="AY42" s="78" t="s">
        <v>429</v>
      </c>
      <c r="AZ42" s="79"/>
      <c r="BA42" s="79"/>
      <c r="BB42" s="79"/>
      <c r="BC42" s="79"/>
      <c r="BD42" s="117"/>
      <c r="BE42" s="117"/>
      <c r="BF42" s="117"/>
      <c r="BG42" s="117"/>
      <c r="BH42" s="117"/>
      <c r="BI42" s="117"/>
      <c r="BJ42" s="117"/>
      <c r="BK42" s="167"/>
      <c r="BL42" s="167"/>
      <c r="BM42" s="167"/>
      <c r="BN42" s="167"/>
      <c r="BO42" s="167"/>
      <c r="BP42" s="167"/>
      <c r="BQ42" s="167"/>
      <c r="BR42" s="167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7"/>
      <c r="AM43" s="167"/>
      <c r="AN43" s="167"/>
      <c r="AO43" s="167"/>
      <c r="AP43" s="167"/>
      <c r="AQ43" s="167"/>
      <c r="AR43" s="167"/>
      <c r="AS43" s="167"/>
      <c r="AT43" s="168"/>
      <c r="AU43" s="168"/>
      <c r="AV43" s="168"/>
      <c r="AW43" s="168"/>
      <c r="AX43" s="172"/>
      <c r="AY43" s="78"/>
      <c r="AZ43" s="79"/>
      <c r="BA43" s="79"/>
      <c r="BB43" s="79"/>
      <c r="BC43" s="79"/>
      <c r="BD43" s="117"/>
      <c r="BE43" s="117"/>
      <c r="BF43" s="117"/>
      <c r="BG43" s="117"/>
      <c r="BH43" s="117"/>
      <c r="BI43" s="117"/>
      <c r="BJ43" s="117"/>
      <c r="BK43" s="167"/>
      <c r="BL43" s="167"/>
      <c r="BM43" s="167"/>
      <c r="BN43" s="167"/>
      <c r="BO43" s="167"/>
      <c r="BP43" s="167"/>
      <c r="BQ43" s="167"/>
      <c r="BR43" s="167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7"/>
      <c r="AM44" s="167"/>
      <c r="AN44" s="167"/>
      <c r="AO44" s="167"/>
      <c r="AP44" s="167"/>
      <c r="AQ44" s="167"/>
      <c r="AR44" s="167"/>
      <c r="AS44" s="167"/>
      <c r="AT44" s="168"/>
      <c r="AU44" s="168"/>
      <c r="AV44" s="168"/>
      <c r="AW44" s="168"/>
      <c r="AX44" s="172"/>
      <c r="AY44" s="78"/>
      <c r="AZ44" s="79"/>
      <c r="BA44" s="79"/>
      <c r="BB44" s="79"/>
      <c r="BC44" s="79"/>
      <c r="BD44" s="117"/>
      <c r="BE44" s="117"/>
      <c r="BF44" s="117"/>
      <c r="BG44" s="117"/>
      <c r="BH44" s="117"/>
      <c r="BI44" s="117"/>
      <c r="BJ44" s="117"/>
      <c r="BK44" s="167"/>
      <c r="BL44" s="167"/>
      <c r="BM44" s="167"/>
      <c r="BN44" s="167"/>
      <c r="BO44" s="167"/>
      <c r="BP44" s="167"/>
      <c r="BQ44" s="167"/>
      <c r="BR44" s="167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28" customFormat="1" ht="15" customHeight="1" thickBo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123"/>
      <c r="AM45" s="123"/>
      <c r="AN45" s="123"/>
      <c r="AO45" s="123"/>
      <c r="AP45" s="123"/>
      <c r="AQ45" s="123"/>
      <c r="AR45" s="123"/>
      <c r="AS45" s="123"/>
      <c r="AT45" s="275" t="s">
        <v>42</v>
      </c>
      <c r="AU45" s="275"/>
      <c r="AV45" s="275"/>
      <c r="AW45" s="275"/>
      <c r="AX45" s="275"/>
      <c r="AY45" s="170" t="s">
        <v>46</v>
      </c>
      <c r="AZ45" s="171"/>
      <c r="BA45" s="171"/>
      <c r="BB45" s="171"/>
      <c r="BC45" s="171"/>
      <c r="BD45" s="138"/>
      <c r="BE45" s="138"/>
      <c r="BF45" s="138"/>
      <c r="BG45" s="138"/>
      <c r="BH45" s="138"/>
      <c r="BI45" s="138"/>
      <c r="BJ45" s="138"/>
      <c r="BK45" s="212"/>
      <c r="BL45" s="212"/>
      <c r="BM45" s="212"/>
      <c r="BN45" s="212"/>
      <c r="BO45" s="212"/>
      <c r="BP45" s="212"/>
      <c r="BQ45" s="212"/>
      <c r="BR45" s="212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62"/>
    </row>
  </sheetData>
  <sheetProtection/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EK49"/>
  <sheetViews>
    <sheetView zoomScalePageLayoutView="0" workbookViewId="0" topLeftCell="A1">
      <selection activeCell="AI52" sqref="AI52"/>
    </sheetView>
  </sheetViews>
  <sheetFormatPr defaultColWidth="1.37890625" defaultRowHeight="12.75"/>
  <cols>
    <col min="1" max="16384" width="1.37890625" style="1" customWidth="1"/>
  </cols>
  <sheetData>
    <row r="1" spans="1:141" s="14" customFormat="1" ht="15">
      <c r="A1" s="110" t="s">
        <v>542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s="25" customFormat="1" ht="8.25"/>
    <row r="3" spans="1:141" s="28" customFormat="1" ht="12.75">
      <c r="A3" s="179" t="s">
        <v>388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11" t="s">
        <v>387</v>
      </c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08"/>
      <c r="AJ3" s="179" t="s">
        <v>392</v>
      </c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11" t="s">
        <v>22</v>
      </c>
      <c r="AW3" s="179"/>
      <c r="AX3" s="179"/>
      <c r="AY3" s="179"/>
      <c r="AZ3" s="108"/>
      <c r="BA3" s="111" t="s">
        <v>509</v>
      </c>
      <c r="BB3" s="179"/>
      <c r="BC3" s="179"/>
      <c r="BD3" s="179"/>
      <c r="BE3" s="179"/>
      <c r="BF3" s="179"/>
      <c r="BG3" s="108"/>
      <c r="BH3" s="179" t="s">
        <v>511</v>
      </c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11" t="s">
        <v>543</v>
      </c>
      <c r="CB3" s="179"/>
      <c r="CC3" s="179"/>
      <c r="CD3" s="179"/>
      <c r="CE3" s="179"/>
      <c r="CF3" s="179"/>
      <c r="CG3" s="108"/>
      <c r="CH3" s="111" t="s">
        <v>513</v>
      </c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08"/>
      <c r="DF3" s="111" t="s">
        <v>514</v>
      </c>
      <c r="DG3" s="179"/>
      <c r="DH3" s="179"/>
      <c r="DI3" s="179"/>
      <c r="DJ3" s="179"/>
      <c r="DK3" s="179"/>
      <c r="DL3" s="179"/>
      <c r="DM3" s="108"/>
      <c r="DN3" s="179" t="s">
        <v>520</v>
      </c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08"/>
      <c r="ED3" s="179" t="s">
        <v>522</v>
      </c>
      <c r="EE3" s="179"/>
      <c r="EF3" s="179"/>
      <c r="EG3" s="179"/>
      <c r="EH3" s="179"/>
      <c r="EI3" s="179"/>
      <c r="EJ3" s="179"/>
      <c r="EK3" s="179"/>
    </row>
    <row r="4" spans="1:141" s="28" customFormat="1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18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22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18" t="s">
        <v>25</v>
      </c>
      <c r="AW4" s="177"/>
      <c r="AX4" s="177"/>
      <c r="AY4" s="177"/>
      <c r="AZ4" s="122"/>
      <c r="BA4" s="118" t="s">
        <v>510</v>
      </c>
      <c r="BB4" s="177"/>
      <c r="BC4" s="177"/>
      <c r="BD4" s="177"/>
      <c r="BE4" s="177"/>
      <c r="BF4" s="177"/>
      <c r="BG4" s="122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18" t="s">
        <v>544</v>
      </c>
      <c r="CB4" s="177"/>
      <c r="CC4" s="177"/>
      <c r="CD4" s="177"/>
      <c r="CE4" s="177"/>
      <c r="CF4" s="177"/>
      <c r="CG4" s="122"/>
      <c r="CH4" s="118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22"/>
      <c r="DF4" s="118" t="s">
        <v>515</v>
      </c>
      <c r="DG4" s="177"/>
      <c r="DH4" s="177"/>
      <c r="DI4" s="177"/>
      <c r="DJ4" s="177"/>
      <c r="DK4" s="177"/>
      <c r="DL4" s="177"/>
      <c r="DM4" s="122"/>
      <c r="DN4" s="177" t="s">
        <v>546</v>
      </c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22"/>
      <c r="ED4" s="177" t="s">
        <v>523</v>
      </c>
      <c r="EE4" s="177"/>
      <c r="EF4" s="177"/>
      <c r="EG4" s="177"/>
      <c r="EH4" s="177"/>
      <c r="EI4" s="177"/>
      <c r="EJ4" s="177"/>
      <c r="EK4" s="177"/>
    </row>
    <row r="5" spans="1:141" s="28" customFormat="1" ht="12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18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22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18"/>
      <c r="AW5" s="177"/>
      <c r="AX5" s="177"/>
      <c r="AY5" s="177"/>
      <c r="AZ5" s="122"/>
      <c r="BA5" s="118" t="s">
        <v>504</v>
      </c>
      <c r="BB5" s="177"/>
      <c r="BC5" s="177"/>
      <c r="BD5" s="177"/>
      <c r="BE5" s="177"/>
      <c r="BF5" s="177"/>
      <c r="BG5" s="122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18" t="s">
        <v>545</v>
      </c>
      <c r="CB5" s="177"/>
      <c r="CC5" s="177"/>
      <c r="CD5" s="177"/>
      <c r="CE5" s="177"/>
      <c r="CF5" s="177"/>
      <c r="CG5" s="122"/>
      <c r="CH5" s="121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19"/>
      <c r="DF5" s="118" t="s">
        <v>516</v>
      </c>
      <c r="DG5" s="177"/>
      <c r="DH5" s="177"/>
      <c r="DI5" s="177"/>
      <c r="DJ5" s="177"/>
      <c r="DK5" s="177"/>
      <c r="DL5" s="177"/>
      <c r="DM5" s="122"/>
      <c r="DN5" s="177" t="s">
        <v>504</v>
      </c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22"/>
      <c r="ED5" s="177" t="s">
        <v>524</v>
      </c>
      <c r="EE5" s="177"/>
      <c r="EF5" s="177"/>
      <c r="EG5" s="177"/>
      <c r="EH5" s="177"/>
      <c r="EI5" s="177"/>
      <c r="EJ5" s="177"/>
      <c r="EK5" s="177"/>
    </row>
    <row r="6" spans="1:141" s="28" customFormat="1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18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22"/>
      <c r="AJ6" s="111" t="s">
        <v>473</v>
      </c>
      <c r="AK6" s="179"/>
      <c r="AL6" s="179"/>
      <c r="AM6" s="179"/>
      <c r="AN6" s="179"/>
      <c r="AO6" s="179"/>
      <c r="AP6" s="108"/>
      <c r="AQ6" s="111" t="s">
        <v>460</v>
      </c>
      <c r="AR6" s="179"/>
      <c r="AS6" s="179"/>
      <c r="AT6" s="179"/>
      <c r="AU6" s="108"/>
      <c r="AV6" s="118"/>
      <c r="AW6" s="177"/>
      <c r="AX6" s="177"/>
      <c r="AY6" s="177"/>
      <c r="AZ6" s="122"/>
      <c r="BA6" s="118"/>
      <c r="BB6" s="177"/>
      <c r="BC6" s="177"/>
      <c r="BD6" s="177"/>
      <c r="BE6" s="177"/>
      <c r="BF6" s="177"/>
      <c r="BG6" s="122"/>
      <c r="BH6" s="111" t="s">
        <v>473</v>
      </c>
      <c r="BI6" s="179"/>
      <c r="BJ6" s="179"/>
      <c r="BK6" s="179"/>
      <c r="BL6" s="179"/>
      <c r="BM6" s="179"/>
      <c r="BN6" s="179"/>
      <c r="BO6" s="108"/>
      <c r="BP6" s="111" t="s">
        <v>9</v>
      </c>
      <c r="BQ6" s="179"/>
      <c r="BR6" s="179"/>
      <c r="BS6" s="179"/>
      <c r="BT6" s="179"/>
      <c r="BU6" s="108"/>
      <c r="BV6" s="111" t="s">
        <v>460</v>
      </c>
      <c r="BW6" s="179"/>
      <c r="BX6" s="179"/>
      <c r="BY6" s="179"/>
      <c r="BZ6" s="179"/>
      <c r="CA6" s="118" t="s">
        <v>529</v>
      </c>
      <c r="CB6" s="177"/>
      <c r="CC6" s="177"/>
      <c r="CD6" s="177"/>
      <c r="CE6" s="177"/>
      <c r="CF6" s="177"/>
      <c r="CG6" s="122"/>
      <c r="CH6" s="179" t="s">
        <v>530</v>
      </c>
      <c r="CI6" s="179"/>
      <c r="CJ6" s="179"/>
      <c r="CK6" s="179"/>
      <c r="CL6" s="179"/>
      <c r="CM6" s="179"/>
      <c r="CN6" s="179"/>
      <c r="CO6" s="108"/>
      <c r="CP6" s="111" t="s">
        <v>533</v>
      </c>
      <c r="CQ6" s="179"/>
      <c r="CR6" s="179"/>
      <c r="CS6" s="179"/>
      <c r="CT6" s="179"/>
      <c r="CU6" s="179"/>
      <c r="CV6" s="179"/>
      <c r="CW6" s="108"/>
      <c r="CX6" s="111" t="s">
        <v>549</v>
      </c>
      <c r="CY6" s="179"/>
      <c r="CZ6" s="179"/>
      <c r="DA6" s="179"/>
      <c r="DB6" s="179"/>
      <c r="DC6" s="179"/>
      <c r="DD6" s="179"/>
      <c r="DE6" s="108"/>
      <c r="DF6" s="118" t="s">
        <v>547</v>
      </c>
      <c r="DG6" s="177"/>
      <c r="DH6" s="177"/>
      <c r="DI6" s="177"/>
      <c r="DJ6" s="177"/>
      <c r="DK6" s="177"/>
      <c r="DL6" s="177"/>
      <c r="DM6" s="122"/>
      <c r="DN6" s="111" t="s">
        <v>534</v>
      </c>
      <c r="DO6" s="179"/>
      <c r="DP6" s="179"/>
      <c r="DQ6" s="179"/>
      <c r="DR6" s="179"/>
      <c r="DS6" s="179"/>
      <c r="DT6" s="179"/>
      <c r="DU6" s="108"/>
      <c r="DV6" s="111" t="s">
        <v>534</v>
      </c>
      <c r="DW6" s="179"/>
      <c r="DX6" s="179"/>
      <c r="DY6" s="179"/>
      <c r="DZ6" s="179"/>
      <c r="EA6" s="179"/>
      <c r="EB6" s="179"/>
      <c r="EC6" s="108"/>
      <c r="ED6" s="177" t="s">
        <v>398</v>
      </c>
      <c r="EE6" s="177"/>
      <c r="EF6" s="177"/>
      <c r="EG6" s="177"/>
      <c r="EH6" s="177"/>
      <c r="EI6" s="177"/>
      <c r="EJ6" s="177"/>
      <c r="EK6" s="177"/>
    </row>
    <row r="7" spans="1:141" s="28" customFormat="1" ht="12.7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18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22"/>
      <c r="AJ7" s="118" t="s">
        <v>474</v>
      </c>
      <c r="AK7" s="177"/>
      <c r="AL7" s="177"/>
      <c r="AM7" s="177"/>
      <c r="AN7" s="177"/>
      <c r="AO7" s="177"/>
      <c r="AP7" s="122"/>
      <c r="AQ7" s="118" t="s">
        <v>525</v>
      </c>
      <c r="AR7" s="177"/>
      <c r="AS7" s="177"/>
      <c r="AT7" s="177"/>
      <c r="AU7" s="122"/>
      <c r="AV7" s="118"/>
      <c r="AW7" s="177"/>
      <c r="AX7" s="177"/>
      <c r="AY7" s="177"/>
      <c r="AZ7" s="122"/>
      <c r="BA7" s="118"/>
      <c r="BB7" s="177"/>
      <c r="BC7" s="177"/>
      <c r="BD7" s="177"/>
      <c r="BE7" s="177"/>
      <c r="BF7" s="177"/>
      <c r="BG7" s="122"/>
      <c r="BH7" s="118" t="s">
        <v>474</v>
      </c>
      <c r="BI7" s="177"/>
      <c r="BJ7" s="177"/>
      <c r="BK7" s="177"/>
      <c r="BL7" s="177"/>
      <c r="BM7" s="177"/>
      <c r="BN7" s="177"/>
      <c r="BO7" s="122"/>
      <c r="BP7" s="118"/>
      <c r="BQ7" s="177"/>
      <c r="BR7" s="177"/>
      <c r="BS7" s="177"/>
      <c r="BT7" s="177"/>
      <c r="BU7" s="122"/>
      <c r="BV7" s="118" t="s">
        <v>525</v>
      </c>
      <c r="BW7" s="177"/>
      <c r="BX7" s="177"/>
      <c r="BY7" s="177"/>
      <c r="BZ7" s="177"/>
      <c r="CA7" s="118" t="s">
        <v>1168</v>
      </c>
      <c r="CB7" s="177"/>
      <c r="CC7" s="177"/>
      <c r="CD7" s="177"/>
      <c r="CE7" s="177"/>
      <c r="CF7" s="177"/>
      <c r="CG7" s="122"/>
      <c r="CH7" s="177" t="s">
        <v>531</v>
      </c>
      <c r="CI7" s="177"/>
      <c r="CJ7" s="177"/>
      <c r="CK7" s="177"/>
      <c r="CL7" s="177"/>
      <c r="CM7" s="177"/>
      <c r="CN7" s="177"/>
      <c r="CO7" s="122"/>
      <c r="CP7" s="118" t="s">
        <v>887</v>
      </c>
      <c r="CQ7" s="177"/>
      <c r="CR7" s="177"/>
      <c r="CS7" s="177"/>
      <c r="CT7" s="177"/>
      <c r="CU7" s="177"/>
      <c r="CV7" s="177"/>
      <c r="CW7" s="122"/>
      <c r="CX7" s="118" t="s">
        <v>550</v>
      </c>
      <c r="CY7" s="177"/>
      <c r="CZ7" s="177"/>
      <c r="DA7" s="177"/>
      <c r="DB7" s="177"/>
      <c r="DC7" s="177"/>
      <c r="DD7" s="177"/>
      <c r="DE7" s="122"/>
      <c r="DF7" s="118" t="s">
        <v>548</v>
      </c>
      <c r="DG7" s="177"/>
      <c r="DH7" s="177"/>
      <c r="DI7" s="177"/>
      <c r="DJ7" s="177"/>
      <c r="DK7" s="177"/>
      <c r="DL7" s="177"/>
      <c r="DM7" s="122"/>
      <c r="DN7" s="118" t="s">
        <v>535</v>
      </c>
      <c r="DO7" s="177"/>
      <c r="DP7" s="177"/>
      <c r="DQ7" s="177"/>
      <c r="DR7" s="177"/>
      <c r="DS7" s="177"/>
      <c r="DT7" s="177"/>
      <c r="DU7" s="122"/>
      <c r="DV7" s="118" t="s">
        <v>538</v>
      </c>
      <c r="DW7" s="177"/>
      <c r="DX7" s="177"/>
      <c r="DY7" s="177"/>
      <c r="DZ7" s="177"/>
      <c r="EA7" s="177"/>
      <c r="EB7" s="177"/>
      <c r="EC7" s="122"/>
      <c r="ED7" s="177"/>
      <c r="EE7" s="177"/>
      <c r="EF7" s="177"/>
      <c r="EG7" s="177"/>
      <c r="EH7" s="177"/>
      <c r="EI7" s="177"/>
      <c r="EJ7" s="177"/>
      <c r="EK7" s="177"/>
    </row>
    <row r="8" spans="1:141" s="28" customFormat="1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18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22"/>
      <c r="AJ8" s="118"/>
      <c r="AK8" s="177"/>
      <c r="AL8" s="177"/>
      <c r="AM8" s="177"/>
      <c r="AN8" s="177"/>
      <c r="AO8" s="177"/>
      <c r="AP8" s="122"/>
      <c r="AQ8" s="118" t="s">
        <v>31</v>
      </c>
      <c r="AR8" s="177"/>
      <c r="AS8" s="177"/>
      <c r="AT8" s="177"/>
      <c r="AU8" s="122"/>
      <c r="AV8" s="118"/>
      <c r="AW8" s="177"/>
      <c r="AX8" s="177"/>
      <c r="AY8" s="177"/>
      <c r="AZ8" s="122"/>
      <c r="BA8" s="118"/>
      <c r="BB8" s="177"/>
      <c r="BC8" s="177"/>
      <c r="BD8" s="177"/>
      <c r="BE8" s="177"/>
      <c r="BF8" s="177"/>
      <c r="BG8" s="122"/>
      <c r="BH8" s="118"/>
      <c r="BI8" s="177"/>
      <c r="BJ8" s="177"/>
      <c r="BK8" s="177"/>
      <c r="BL8" s="177"/>
      <c r="BM8" s="177"/>
      <c r="BN8" s="177"/>
      <c r="BO8" s="122"/>
      <c r="BP8" s="118"/>
      <c r="BQ8" s="177"/>
      <c r="BR8" s="177"/>
      <c r="BS8" s="177"/>
      <c r="BT8" s="177"/>
      <c r="BU8" s="122"/>
      <c r="BV8" s="118" t="s">
        <v>526</v>
      </c>
      <c r="BW8" s="177"/>
      <c r="BX8" s="177"/>
      <c r="BY8" s="177"/>
      <c r="BZ8" s="177"/>
      <c r="CA8" s="118"/>
      <c r="CB8" s="177"/>
      <c r="CC8" s="177"/>
      <c r="CD8" s="177"/>
      <c r="CE8" s="177"/>
      <c r="CF8" s="177"/>
      <c r="CG8" s="122"/>
      <c r="CH8" s="177" t="s">
        <v>887</v>
      </c>
      <c r="CI8" s="177"/>
      <c r="CJ8" s="177"/>
      <c r="CK8" s="177"/>
      <c r="CL8" s="177"/>
      <c r="CM8" s="177"/>
      <c r="CN8" s="177"/>
      <c r="CO8" s="122"/>
      <c r="CP8" s="118"/>
      <c r="CQ8" s="177"/>
      <c r="CR8" s="177"/>
      <c r="CS8" s="177"/>
      <c r="CT8" s="177"/>
      <c r="CU8" s="177"/>
      <c r="CV8" s="177"/>
      <c r="CW8" s="122"/>
      <c r="CX8" s="118"/>
      <c r="CY8" s="177"/>
      <c r="CZ8" s="177"/>
      <c r="DA8" s="177"/>
      <c r="DB8" s="177"/>
      <c r="DC8" s="177"/>
      <c r="DD8" s="177"/>
      <c r="DE8" s="122"/>
      <c r="DF8" s="118" t="s">
        <v>504</v>
      </c>
      <c r="DG8" s="177"/>
      <c r="DH8" s="177"/>
      <c r="DI8" s="177"/>
      <c r="DJ8" s="177"/>
      <c r="DK8" s="177"/>
      <c r="DL8" s="177"/>
      <c r="DM8" s="122"/>
      <c r="DN8" s="118" t="s">
        <v>536</v>
      </c>
      <c r="DO8" s="177"/>
      <c r="DP8" s="177"/>
      <c r="DQ8" s="177"/>
      <c r="DR8" s="177"/>
      <c r="DS8" s="177"/>
      <c r="DT8" s="177"/>
      <c r="DU8" s="122"/>
      <c r="DV8" s="118" t="s">
        <v>313</v>
      </c>
      <c r="DW8" s="177"/>
      <c r="DX8" s="177"/>
      <c r="DY8" s="177"/>
      <c r="DZ8" s="177"/>
      <c r="EA8" s="177"/>
      <c r="EB8" s="177"/>
      <c r="EC8" s="122"/>
      <c r="ED8" s="177"/>
      <c r="EE8" s="177"/>
      <c r="EF8" s="177"/>
      <c r="EG8" s="177"/>
      <c r="EH8" s="177"/>
      <c r="EI8" s="177"/>
      <c r="EJ8" s="177"/>
      <c r="EK8" s="177"/>
    </row>
    <row r="9" spans="1:141" s="28" customFormat="1" ht="12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21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19"/>
      <c r="AJ9" s="121"/>
      <c r="AK9" s="178"/>
      <c r="AL9" s="178"/>
      <c r="AM9" s="178"/>
      <c r="AN9" s="178"/>
      <c r="AO9" s="178"/>
      <c r="AP9" s="119"/>
      <c r="AQ9" s="121"/>
      <c r="AR9" s="178"/>
      <c r="AS9" s="178"/>
      <c r="AT9" s="178"/>
      <c r="AU9" s="119"/>
      <c r="AV9" s="121"/>
      <c r="AW9" s="178"/>
      <c r="AX9" s="178"/>
      <c r="AY9" s="178"/>
      <c r="AZ9" s="119"/>
      <c r="BA9" s="121"/>
      <c r="BB9" s="178"/>
      <c r="BC9" s="178"/>
      <c r="BD9" s="178"/>
      <c r="BE9" s="178"/>
      <c r="BF9" s="178"/>
      <c r="BG9" s="119"/>
      <c r="BH9" s="121"/>
      <c r="BI9" s="178"/>
      <c r="BJ9" s="178"/>
      <c r="BK9" s="178"/>
      <c r="BL9" s="178"/>
      <c r="BM9" s="178"/>
      <c r="BN9" s="178"/>
      <c r="BO9" s="119"/>
      <c r="BP9" s="121"/>
      <c r="BQ9" s="178"/>
      <c r="BR9" s="178"/>
      <c r="BS9" s="178"/>
      <c r="BT9" s="178"/>
      <c r="BU9" s="119"/>
      <c r="BV9" s="121"/>
      <c r="BW9" s="178"/>
      <c r="BX9" s="178"/>
      <c r="BY9" s="178"/>
      <c r="BZ9" s="178"/>
      <c r="CA9" s="121"/>
      <c r="CB9" s="178"/>
      <c r="CC9" s="178"/>
      <c r="CD9" s="178"/>
      <c r="CE9" s="178"/>
      <c r="CF9" s="178"/>
      <c r="CG9" s="119"/>
      <c r="CH9" s="178"/>
      <c r="CI9" s="178"/>
      <c r="CJ9" s="178"/>
      <c r="CK9" s="178"/>
      <c r="CL9" s="178"/>
      <c r="CM9" s="178"/>
      <c r="CN9" s="178"/>
      <c r="CO9" s="119"/>
      <c r="CP9" s="121"/>
      <c r="CQ9" s="178"/>
      <c r="CR9" s="178"/>
      <c r="CS9" s="178"/>
      <c r="CT9" s="178"/>
      <c r="CU9" s="178"/>
      <c r="CV9" s="178"/>
      <c r="CW9" s="119"/>
      <c r="CX9" s="121"/>
      <c r="CY9" s="178"/>
      <c r="CZ9" s="178"/>
      <c r="DA9" s="178"/>
      <c r="DB9" s="178"/>
      <c r="DC9" s="178"/>
      <c r="DD9" s="178"/>
      <c r="DE9" s="119"/>
      <c r="DF9" s="121" t="s">
        <v>519</v>
      </c>
      <c r="DG9" s="178"/>
      <c r="DH9" s="178"/>
      <c r="DI9" s="178"/>
      <c r="DJ9" s="178"/>
      <c r="DK9" s="178"/>
      <c r="DL9" s="178"/>
      <c r="DM9" s="119"/>
      <c r="DN9" s="217" t="s">
        <v>537</v>
      </c>
      <c r="DO9" s="76"/>
      <c r="DP9" s="76"/>
      <c r="DQ9" s="76"/>
      <c r="DR9" s="76"/>
      <c r="DS9" s="76"/>
      <c r="DT9" s="76"/>
      <c r="DU9" s="218"/>
      <c r="DV9" s="217" t="s">
        <v>539</v>
      </c>
      <c r="DW9" s="76"/>
      <c r="DX9" s="76"/>
      <c r="DY9" s="76"/>
      <c r="DZ9" s="76"/>
      <c r="EA9" s="76"/>
      <c r="EB9" s="76"/>
      <c r="EC9" s="218"/>
      <c r="ED9" s="178"/>
      <c r="EE9" s="178"/>
      <c r="EF9" s="178"/>
      <c r="EG9" s="178"/>
      <c r="EH9" s="178"/>
      <c r="EI9" s="178"/>
      <c r="EJ9" s="178"/>
      <c r="EK9" s="178"/>
    </row>
    <row r="10" spans="1:141" s="28" customFormat="1" ht="13.5" thickBot="1">
      <c r="A10" s="128">
        <v>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09">
        <v>2</v>
      </c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>
        <v>4</v>
      </c>
      <c r="AK10" s="109"/>
      <c r="AL10" s="109"/>
      <c r="AM10" s="109"/>
      <c r="AN10" s="109"/>
      <c r="AO10" s="109"/>
      <c r="AP10" s="109"/>
      <c r="AQ10" s="109">
        <v>5</v>
      </c>
      <c r="AR10" s="109"/>
      <c r="AS10" s="109"/>
      <c r="AT10" s="109"/>
      <c r="AU10" s="109"/>
      <c r="AV10" s="109">
        <v>6</v>
      </c>
      <c r="AW10" s="109"/>
      <c r="AX10" s="109"/>
      <c r="AY10" s="109"/>
      <c r="AZ10" s="109"/>
      <c r="BA10" s="109">
        <v>7</v>
      </c>
      <c r="BB10" s="109"/>
      <c r="BC10" s="109"/>
      <c r="BD10" s="109"/>
      <c r="BE10" s="109"/>
      <c r="BF10" s="109"/>
      <c r="BG10" s="109"/>
      <c r="BH10" s="109">
        <v>8</v>
      </c>
      <c r="BI10" s="109"/>
      <c r="BJ10" s="109"/>
      <c r="BK10" s="109"/>
      <c r="BL10" s="109"/>
      <c r="BM10" s="109"/>
      <c r="BN10" s="109"/>
      <c r="BO10" s="109"/>
      <c r="BP10" s="109">
        <v>9</v>
      </c>
      <c r="BQ10" s="109"/>
      <c r="BR10" s="109"/>
      <c r="BS10" s="109"/>
      <c r="BT10" s="109"/>
      <c r="BU10" s="109"/>
      <c r="BV10" s="109">
        <v>10</v>
      </c>
      <c r="BW10" s="109"/>
      <c r="BX10" s="109"/>
      <c r="BY10" s="109"/>
      <c r="BZ10" s="109"/>
      <c r="CA10" s="113">
        <v>11</v>
      </c>
      <c r="CB10" s="113"/>
      <c r="CC10" s="113"/>
      <c r="CD10" s="113"/>
      <c r="CE10" s="113"/>
      <c r="CF10" s="113"/>
      <c r="CG10" s="113"/>
      <c r="CH10" s="109">
        <v>12</v>
      </c>
      <c r="CI10" s="109"/>
      <c r="CJ10" s="109"/>
      <c r="CK10" s="109"/>
      <c r="CL10" s="109"/>
      <c r="CM10" s="109"/>
      <c r="CN10" s="109"/>
      <c r="CO10" s="109"/>
      <c r="CP10" s="109">
        <v>13</v>
      </c>
      <c r="CQ10" s="109"/>
      <c r="CR10" s="109"/>
      <c r="CS10" s="109"/>
      <c r="CT10" s="109"/>
      <c r="CU10" s="109"/>
      <c r="CV10" s="109"/>
      <c r="CW10" s="109"/>
      <c r="CX10" s="109">
        <v>14</v>
      </c>
      <c r="CY10" s="109"/>
      <c r="CZ10" s="109"/>
      <c r="DA10" s="109"/>
      <c r="DB10" s="109"/>
      <c r="DC10" s="109"/>
      <c r="DD10" s="109"/>
      <c r="DE10" s="109"/>
      <c r="DF10" s="109">
        <v>15</v>
      </c>
      <c r="DG10" s="109"/>
      <c r="DH10" s="109"/>
      <c r="DI10" s="109"/>
      <c r="DJ10" s="109"/>
      <c r="DK10" s="109"/>
      <c r="DL10" s="109"/>
      <c r="DM10" s="109"/>
      <c r="DN10" s="109">
        <v>16</v>
      </c>
      <c r="DO10" s="109"/>
      <c r="DP10" s="109"/>
      <c r="DQ10" s="109"/>
      <c r="DR10" s="109"/>
      <c r="DS10" s="109"/>
      <c r="DT10" s="109"/>
      <c r="DU10" s="109"/>
      <c r="DV10" s="109">
        <v>17</v>
      </c>
      <c r="DW10" s="109"/>
      <c r="DX10" s="109"/>
      <c r="DY10" s="109"/>
      <c r="DZ10" s="109"/>
      <c r="EA10" s="109"/>
      <c r="EB10" s="109"/>
      <c r="EC10" s="109"/>
      <c r="ED10" s="109">
        <v>18</v>
      </c>
      <c r="EE10" s="109"/>
      <c r="EF10" s="109"/>
      <c r="EG10" s="109"/>
      <c r="EH10" s="109"/>
      <c r="EI10" s="109"/>
      <c r="EJ10" s="109"/>
      <c r="EK10" s="111"/>
    </row>
    <row r="11" spans="1:141" s="28" customFormat="1" ht="15" customHeight="1">
      <c r="A11" s="75" t="s">
        <v>417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9" t="s">
        <v>43</v>
      </c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64" t="s">
        <v>43</v>
      </c>
      <c r="AK11" s="164"/>
      <c r="AL11" s="164"/>
      <c r="AM11" s="164"/>
      <c r="AN11" s="164"/>
      <c r="AO11" s="164"/>
      <c r="AP11" s="164"/>
      <c r="AQ11" s="79" t="s">
        <v>43</v>
      </c>
      <c r="AR11" s="79"/>
      <c r="AS11" s="79"/>
      <c r="AT11" s="79"/>
      <c r="AU11" s="244"/>
      <c r="AV11" s="104" t="s">
        <v>44</v>
      </c>
      <c r="AW11" s="105"/>
      <c r="AX11" s="105"/>
      <c r="AY11" s="105"/>
      <c r="AZ11" s="105"/>
      <c r="BA11" s="173"/>
      <c r="BB11" s="173"/>
      <c r="BC11" s="173"/>
      <c r="BD11" s="173"/>
      <c r="BE11" s="173"/>
      <c r="BF11" s="173"/>
      <c r="BG11" s="173"/>
      <c r="BH11" s="175"/>
      <c r="BI11" s="175"/>
      <c r="BJ11" s="175"/>
      <c r="BK11" s="175"/>
      <c r="BL11" s="175"/>
      <c r="BM11" s="175"/>
      <c r="BN11" s="175"/>
      <c r="BO11" s="175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3"/>
      <c r="CB11" s="173"/>
      <c r="CC11" s="173"/>
      <c r="CD11" s="173"/>
      <c r="CE11" s="173"/>
      <c r="CF11" s="173"/>
      <c r="CG11" s="173"/>
      <c r="CH11" s="175"/>
      <c r="CI11" s="175"/>
      <c r="CJ11" s="175"/>
      <c r="CK11" s="175"/>
      <c r="CL11" s="175"/>
      <c r="CM11" s="175"/>
      <c r="CN11" s="175"/>
      <c r="CO11" s="175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4"/>
    </row>
    <row r="12" spans="1:141" s="28" customFormat="1" ht="12.75">
      <c r="A12" s="107" t="s">
        <v>139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7"/>
      <c r="AK12" s="167"/>
      <c r="AL12" s="167"/>
      <c r="AM12" s="167"/>
      <c r="AN12" s="167"/>
      <c r="AO12" s="167"/>
      <c r="AP12" s="167"/>
      <c r="AQ12" s="168"/>
      <c r="AR12" s="168"/>
      <c r="AS12" s="168"/>
      <c r="AT12" s="168"/>
      <c r="AU12" s="172"/>
      <c r="AV12" s="78" t="s">
        <v>425</v>
      </c>
      <c r="AW12" s="79"/>
      <c r="AX12" s="79"/>
      <c r="AY12" s="79"/>
      <c r="AZ12" s="79"/>
      <c r="BA12" s="117"/>
      <c r="BB12" s="117"/>
      <c r="BC12" s="117"/>
      <c r="BD12" s="117"/>
      <c r="BE12" s="117"/>
      <c r="BF12" s="117"/>
      <c r="BG12" s="117"/>
      <c r="BH12" s="167"/>
      <c r="BI12" s="167"/>
      <c r="BJ12" s="167"/>
      <c r="BK12" s="167"/>
      <c r="BL12" s="167"/>
      <c r="BM12" s="167"/>
      <c r="BN12" s="167"/>
      <c r="BO12" s="167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17"/>
      <c r="CB12" s="117"/>
      <c r="CC12" s="117"/>
      <c r="CD12" s="117"/>
      <c r="CE12" s="117"/>
      <c r="CF12" s="117"/>
      <c r="CG12" s="117"/>
      <c r="CH12" s="167"/>
      <c r="CI12" s="167"/>
      <c r="CJ12" s="167"/>
      <c r="CK12" s="167"/>
      <c r="CL12" s="167"/>
      <c r="CM12" s="167"/>
      <c r="CN12" s="167"/>
      <c r="CO12" s="16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65"/>
    </row>
    <row r="13" spans="1:141" s="28" customFormat="1" ht="12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7"/>
      <c r="AK13" s="167"/>
      <c r="AL13" s="167"/>
      <c r="AM13" s="167"/>
      <c r="AN13" s="167"/>
      <c r="AO13" s="167"/>
      <c r="AP13" s="167"/>
      <c r="AQ13" s="168"/>
      <c r="AR13" s="168"/>
      <c r="AS13" s="168"/>
      <c r="AT13" s="168"/>
      <c r="AU13" s="172"/>
      <c r="AV13" s="78"/>
      <c r="AW13" s="79"/>
      <c r="AX13" s="79"/>
      <c r="AY13" s="79"/>
      <c r="AZ13" s="79"/>
      <c r="BA13" s="117"/>
      <c r="BB13" s="117"/>
      <c r="BC13" s="117"/>
      <c r="BD13" s="117"/>
      <c r="BE13" s="117"/>
      <c r="BF13" s="117"/>
      <c r="BG13" s="117"/>
      <c r="BH13" s="167"/>
      <c r="BI13" s="167"/>
      <c r="BJ13" s="167"/>
      <c r="BK13" s="167"/>
      <c r="BL13" s="167"/>
      <c r="BM13" s="167"/>
      <c r="BN13" s="167"/>
      <c r="BO13" s="167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17"/>
      <c r="CB13" s="117"/>
      <c r="CC13" s="117"/>
      <c r="CD13" s="117"/>
      <c r="CE13" s="117"/>
      <c r="CF13" s="117"/>
      <c r="CG13" s="117"/>
      <c r="CH13" s="167"/>
      <c r="CI13" s="167"/>
      <c r="CJ13" s="167"/>
      <c r="CK13" s="167"/>
      <c r="CL13" s="167"/>
      <c r="CM13" s="167"/>
      <c r="CN13" s="167"/>
      <c r="CO13" s="16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65"/>
    </row>
    <row r="14" spans="1:141" s="28" customFormat="1" ht="1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7"/>
      <c r="AK14" s="167"/>
      <c r="AL14" s="167"/>
      <c r="AM14" s="167"/>
      <c r="AN14" s="167"/>
      <c r="AO14" s="167"/>
      <c r="AP14" s="167"/>
      <c r="AQ14" s="168"/>
      <c r="AR14" s="168"/>
      <c r="AS14" s="168"/>
      <c r="AT14" s="168"/>
      <c r="AU14" s="172"/>
      <c r="AV14" s="78"/>
      <c r="AW14" s="79"/>
      <c r="AX14" s="79"/>
      <c r="AY14" s="79"/>
      <c r="AZ14" s="79"/>
      <c r="BA14" s="117"/>
      <c r="BB14" s="117"/>
      <c r="BC14" s="117"/>
      <c r="BD14" s="117"/>
      <c r="BE14" s="117"/>
      <c r="BF14" s="117"/>
      <c r="BG14" s="117"/>
      <c r="BH14" s="167"/>
      <c r="BI14" s="167"/>
      <c r="BJ14" s="167"/>
      <c r="BK14" s="167"/>
      <c r="BL14" s="167"/>
      <c r="BM14" s="167"/>
      <c r="BN14" s="167"/>
      <c r="BO14" s="167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17"/>
      <c r="CB14" s="117"/>
      <c r="CC14" s="117"/>
      <c r="CD14" s="117"/>
      <c r="CE14" s="117"/>
      <c r="CF14" s="117"/>
      <c r="CG14" s="117"/>
      <c r="CH14" s="167"/>
      <c r="CI14" s="167"/>
      <c r="CJ14" s="167"/>
      <c r="CK14" s="167"/>
      <c r="CL14" s="167"/>
      <c r="CM14" s="167"/>
      <c r="CN14" s="167"/>
      <c r="CO14" s="16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28" customFormat="1" ht="15" customHeight="1">
      <c r="A15" s="75" t="s">
        <v>418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9" t="s">
        <v>43</v>
      </c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64" t="s">
        <v>43</v>
      </c>
      <c r="AK15" s="164"/>
      <c r="AL15" s="164"/>
      <c r="AM15" s="164"/>
      <c r="AN15" s="164"/>
      <c r="AO15" s="164"/>
      <c r="AP15" s="164"/>
      <c r="AQ15" s="79" t="s">
        <v>43</v>
      </c>
      <c r="AR15" s="79"/>
      <c r="AS15" s="79"/>
      <c r="AT15" s="79"/>
      <c r="AU15" s="244"/>
      <c r="AV15" s="78" t="s">
        <v>45</v>
      </c>
      <c r="AW15" s="79"/>
      <c r="AX15" s="79"/>
      <c r="AY15" s="79"/>
      <c r="AZ15" s="79"/>
      <c r="BA15" s="117"/>
      <c r="BB15" s="117"/>
      <c r="BC15" s="117"/>
      <c r="BD15" s="117"/>
      <c r="BE15" s="117"/>
      <c r="BF15" s="117"/>
      <c r="BG15" s="117"/>
      <c r="BH15" s="167"/>
      <c r="BI15" s="167"/>
      <c r="BJ15" s="167"/>
      <c r="BK15" s="167"/>
      <c r="BL15" s="167"/>
      <c r="BM15" s="167"/>
      <c r="BN15" s="167"/>
      <c r="BO15" s="167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17"/>
      <c r="CB15" s="117"/>
      <c r="CC15" s="117"/>
      <c r="CD15" s="117"/>
      <c r="CE15" s="117"/>
      <c r="CF15" s="117"/>
      <c r="CG15" s="117"/>
      <c r="CH15" s="167"/>
      <c r="CI15" s="167"/>
      <c r="CJ15" s="167"/>
      <c r="CK15" s="167"/>
      <c r="CL15" s="167"/>
      <c r="CM15" s="167"/>
      <c r="CN15" s="167"/>
      <c r="CO15" s="16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28" customFormat="1" ht="12.75">
      <c r="A16" s="107" t="s">
        <v>139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7"/>
      <c r="AK16" s="167"/>
      <c r="AL16" s="167"/>
      <c r="AM16" s="167"/>
      <c r="AN16" s="167"/>
      <c r="AO16" s="167"/>
      <c r="AP16" s="167"/>
      <c r="AQ16" s="168"/>
      <c r="AR16" s="168"/>
      <c r="AS16" s="168"/>
      <c r="AT16" s="168"/>
      <c r="AU16" s="172"/>
      <c r="AV16" s="78" t="s">
        <v>426</v>
      </c>
      <c r="AW16" s="79"/>
      <c r="AX16" s="79"/>
      <c r="AY16" s="79"/>
      <c r="AZ16" s="79"/>
      <c r="BA16" s="117"/>
      <c r="BB16" s="117"/>
      <c r="BC16" s="117"/>
      <c r="BD16" s="117"/>
      <c r="BE16" s="117"/>
      <c r="BF16" s="117"/>
      <c r="BG16" s="117"/>
      <c r="BH16" s="167"/>
      <c r="BI16" s="167"/>
      <c r="BJ16" s="167"/>
      <c r="BK16" s="167"/>
      <c r="BL16" s="167"/>
      <c r="BM16" s="167"/>
      <c r="BN16" s="167"/>
      <c r="BO16" s="167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17"/>
      <c r="CB16" s="117"/>
      <c r="CC16" s="117"/>
      <c r="CD16" s="117"/>
      <c r="CE16" s="117"/>
      <c r="CF16" s="117"/>
      <c r="CG16" s="117"/>
      <c r="CH16" s="167"/>
      <c r="CI16" s="167"/>
      <c r="CJ16" s="167"/>
      <c r="CK16" s="167"/>
      <c r="CL16" s="167"/>
      <c r="CM16" s="167"/>
      <c r="CN16" s="167"/>
      <c r="CO16" s="16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28" customFormat="1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7"/>
      <c r="AK17" s="167"/>
      <c r="AL17" s="167"/>
      <c r="AM17" s="167"/>
      <c r="AN17" s="167"/>
      <c r="AO17" s="167"/>
      <c r="AP17" s="167"/>
      <c r="AQ17" s="168"/>
      <c r="AR17" s="168"/>
      <c r="AS17" s="168"/>
      <c r="AT17" s="168"/>
      <c r="AU17" s="172"/>
      <c r="AV17" s="78"/>
      <c r="AW17" s="79"/>
      <c r="AX17" s="79"/>
      <c r="AY17" s="79"/>
      <c r="AZ17" s="79"/>
      <c r="BA17" s="117"/>
      <c r="BB17" s="117"/>
      <c r="BC17" s="117"/>
      <c r="BD17" s="117"/>
      <c r="BE17" s="117"/>
      <c r="BF17" s="117"/>
      <c r="BG17" s="117"/>
      <c r="BH17" s="167"/>
      <c r="BI17" s="167"/>
      <c r="BJ17" s="167"/>
      <c r="BK17" s="167"/>
      <c r="BL17" s="167"/>
      <c r="BM17" s="167"/>
      <c r="BN17" s="167"/>
      <c r="BO17" s="167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17"/>
      <c r="CB17" s="117"/>
      <c r="CC17" s="117"/>
      <c r="CD17" s="117"/>
      <c r="CE17" s="117"/>
      <c r="CF17" s="117"/>
      <c r="CG17" s="117"/>
      <c r="CH17" s="167"/>
      <c r="CI17" s="167"/>
      <c r="CJ17" s="167"/>
      <c r="CK17" s="167"/>
      <c r="CL17" s="167"/>
      <c r="CM17" s="167"/>
      <c r="CN17" s="167"/>
      <c r="CO17" s="16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65"/>
    </row>
    <row r="18" spans="1:141" s="28" customFormat="1" ht="1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7"/>
      <c r="AK18" s="167"/>
      <c r="AL18" s="167"/>
      <c r="AM18" s="167"/>
      <c r="AN18" s="167"/>
      <c r="AO18" s="167"/>
      <c r="AP18" s="167"/>
      <c r="AQ18" s="168"/>
      <c r="AR18" s="168"/>
      <c r="AS18" s="168"/>
      <c r="AT18" s="168"/>
      <c r="AU18" s="172"/>
      <c r="AV18" s="78"/>
      <c r="AW18" s="79"/>
      <c r="AX18" s="79"/>
      <c r="AY18" s="79"/>
      <c r="AZ18" s="79"/>
      <c r="BA18" s="117"/>
      <c r="BB18" s="117"/>
      <c r="BC18" s="117"/>
      <c r="BD18" s="117"/>
      <c r="BE18" s="117"/>
      <c r="BF18" s="117"/>
      <c r="BG18" s="117"/>
      <c r="BH18" s="167"/>
      <c r="BI18" s="167"/>
      <c r="BJ18" s="167"/>
      <c r="BK18" s="167"/>
      <c r="BL18" s="167"/>
      <c r="BM18" s="167"/>
      <c r="BN18" s="167"/>
      <c r="BO18" s="167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17"/>
      <c r="CB18" s="117"/>
      <c r="CC18" s="117"/>
      <c r="CD18" s="117"/>
      <c r="CE18" s="117"/>
      <c r="CF18" s="117"/>
      <c r="CG18" s="117"/>
      <c r="CH18" s="167"/>
      <c r="CI18" s="167"/>
      <c r="CJ18" s="167"/>
      <c r="CK18" s="167"/>
      <c r="CL18" s="167"/>
      <c r="CM18" s="167"/>
      <c r="CN18" s="167"/>
      <c r="CO18" s="16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2.75">
      <c r="A19" s="140" t="s">
        <v>419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79" t="s">
        <v>43</v>
      </c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64" t="s">
        <v>43</v>
      </c>
      <c r="AK19" s="164"/>
      <c r="AL19" s="164"/>
      <c r="AM19" s="164"/>
      <c r="AN19" s="164"/>
      <c r="AO19" s="164"/>
      <c r="AP19" s="164"/>
      <c r="AQ19" s="79" t="s">
        <v>43</v>
      </c>
      <c r="AR19" s="79"/>
      <c r="AS19" s="79"/>
      <c r="AT19" s="79"/>
      <c r="AU19" s="244"/>
      <c r="AV19" s="78" t="s">
        <v>174</v>
      </c>
      <c r="AW19" s="79"/>
      <c r="AX19" s="79"/>
      <c r="AY19" s="79"/>
      <c r="AZ19" s="79"/>
      <c r="BA19" s="117"/>
      <c r="BB19" s="117"/>
      <c r="BC19" s="117"/>
      <c r="BD19" s="117"/>
      <c r="BE19" s="117"/>
      <c r="BF19" s="117"/>
      <c r="BG19" s="117"/>
      <c r="BH19" s="167"/>
      <c r="BI19" s="167"/>
      <c r="BJ19" s="167"/>
      <c r="BK19" s="167"/>
      <c r="BL19" s="167"/>
      <c r="BM19" s="167"/>
      <c r="BN19" s="167"/>
      <c r="BO19" s="167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17"/>
      <c r="CB19" s="117"/>
      <c r="CC19" s="117"/>
      <c r="CD19" s="117"/>
      <c r="CE19" s="117"/>
      <c r="CF19" s="117"/>
      <c r="CG19" s="117"/>
      <c r="CH19" s="167"/>
      <c r="CI19" s="167"/>
      <c r="CJ19" s="167"/>
      <c r="CK19" s="167"/>
      <c r="CL19" s="167"/>
      <c r="CM19" s="167"/>
      <c r="CN19" s="167"/>
      <c r="CO19" s="16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>
      <c r="A20" s="74" t="s">
        <v>420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64"/>
      <c r="AK20" s="164"/>
      <c r="AL20" s="164"/>
      <c r="AM20" s="164"/>
      <c r="AN20" s="164"/>
      <c r="AO20" s="164"/>
      <c r="AP20" s="164"/>
      <c r="AQ20" s="79"/>
      <c r="AR20" s="79"/>
      <c r="AS20" s="79"/>
      <c r="AT20" s="79"/>
      <c r="AU20" s="244"/>
      <c r="AV20" s="78"/>
      <c r="AW20" s="79"/>
      <c r="AX20" s="79"/>
      <c r="AY20" s="79"/>
      <c r="AZ20" s="79"/>
      <c r="BA20" s="117"/>
      <c r="BB20" s="117"/>
      <c r="BC20" s="117"/>
      <c r="BD20" s="117"/>
      <c r="BE20" s="117"/>
      <c r="BF20" s="117"/>
      <c r="BG20" s="117"/>
      <c r="BH20" s="167"/>
      <c r="BI20" s="167"/>
      <c r="BJ20" s="167"/>
      <c r="BK20" s="167"/>
      <c r="BL20" s="167"/>
      <c r="BM20" s="167"/>
      <c r="BN20" s="167"/>
      <c r="BO20" s="167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17"/>
      <c r="CB20" s="117"/>
      <c r="CC20" s="117"/>
      <c r="CD20" s="117"/>
      <c r="CE20" s="117"/>
      <c r="CF20" s="117"/>
      <c r="CG20" s="117"/>
      <c r="CH20" s="167"/>
      <c r="CI20" s="167"/>
      <c r="CJ20" s="167"/>
      <c r="CK20" s="167"/>
      <c r="CL20" s="167"/>
      <c r="CM20" s="167"/>
      <c r="CN20" s="167"/>
      <c r="CO20" s="16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2.75">
      <c r="A21" s="107" t="s">
        <v>139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7"/>
      <c r="AK21" s="167"/>
      <c r="AL21" s="167"/>
      <c r="AM21" s="167"/>
      <c r="AN21" s="167"/>
      <c r="AO21" s="167"/>
      <c r="AP21" s="167"/>
      <c r="AQ21" s="168"/>
      <c r="AR21" s="168"/>
      <c r="AS21" s="168"/>
      <c r="AT21" s="168"/>
      <c r="AU21" s="172"/>
      <c r="AV21" s="78" t="s">
        <v>427</v>
      </c>
      <c r="AW21" s="79"/>
      <c r="AX21" s="79"/>
      <c r="AY21" s="79"/>
      <c r="AZ21" s="79"/>
      <c r="BA21" s="117"/>
      <c r="BB21" s="117"/>
      <c r="BC21" s="117"/>
      <c r="BD21" s="117"/>
      <c r="BE21" s="117"/>
      <c r="BF21" s="117"/>
      <c r="BG21" s="117"/>
      <c r="BH21" s="167"/>
      <c r="BI21" s="167"/>
      <c r="BJ21" s="167"/>
      <c r="BK21" s="167"/>
      <c r="BL21" s="167"/>
      <c r="BM21" s="167"/>
      <c r="BN21" s="167"/>
      <c r="BO21" s="167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17"/>
      <c r="CB21" s="117"/>
      <c r="CC21" s="117"/>
      <c r="CD21" s="117"/>
      <c r="CE21" s="117"/>
      <c r="CF21" s="117"/>
      <c r="CG21" s="117"/>
      <c r="CH21" s="167"/>
      <c r="CI21" s="167"/>
      <c r="CJ21" s="167"/>
      <c r="CK21" s="167"/>
      <c r="CL21" s="167"/>
      <c r="CM21" s="167"/>
      <c r="CN21" s="167"/>
      <c r="CO21" s="16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7"/>
      <c r="AK22" s="167"/>
      <c r="AL22" s="167"/>
      <c r="AM22" s="167"/>
      <c r="AN22" s="167"/>
      <c r="AO22" s="167"/>
      <c r="AP22" s="167"/>
      <c r="AQ22" s="168"/>
      <c r="AR22" s="168"/>
      <c r="AS22" s="168"/>
      <c r="AT22" s="168"/>
      <c r="AU22" s="172"/>
      <c r="AV22" s="78"/>
      <c r="AW22" s="79"/>
      <c r="AX22" s="79"/>
      <c r="AY22" s="79"/>
      <c r="AZ22" s="79"/>
      <c r="BA22" s="117"/>
      <c r="BB22" s="117"/>
      <c r="BC22" s="117"/>
      <c r="BD22" s="117"/>
      <c r="BE22" s="117"/>
      <c r="BF22" s="117"/>
      <c r="BG22" s="117"/>
      <c r="BH22" s="167"/>
      <c r="BI22" s="167"/>
      <c r="BJ22" s="167"/>
      <c r="BK22" s="167"/>
      <c r="BL22" s="167"/>
      <c r="BM22" s="167"/>
      <c r="BN22" s="167"/>
      <c r="BO22" s="167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17"/>
      <c r="CB22" s="117"/>
      <c r="CC22" s="117"/>
      <c r="CD22" s="117"/>
      <c r="CE22" s="117"/>
      <c r="CF22" s="117"/>
      <c r="CG22" s="117"/>
      <c r="CH22" s="167"/>
      <c r="CI22" s="167"/>
      <c r="CJ22" s="167"/>
      <c r="CK22" s="167"/>
      <c r="CL22" s="167"/>
      <c r="CM22" s="167"/>
      <c r="CN22" s="167"/>
      <c r="CO22" s="16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7"/>
      <c r="AK23" s="167"/>
      <c r="AL23" s="167"/>
      <c r="AM23" s="167"/>
      <c r="AN23" s="167"/>
      <c r="AO23" s="167"/>
      <c r="AP23" s="167"/>
      <c r="AQ23" s="168"/>
      <c r="AR23" s="168"/>
      <c r="AS23" s="168"/>
      <c r="AT23" s="168"/>
      <c r="AU23" s="172"/>
      <c r="AV23" s="78"/>
      <c r="AW23" s="79"/>
      <c r="AX23" s="79"/>
      <c r="AY23" s="79"/>
      <c r="AZ23" s="79"/>
      <c r="BA23" s="117"/>
      <c r="BB23" s="117"/>
      <c r="BC23" s="117"/>
      <c r="BD23" s="117"/>
      <c r="BE23" s="117"/>
      <c r="BF23" s="117"/>
      <c r="BG23" s="117"/>
      <c r="BH23" s="167"/>
      <c r="BI23" s="167"/>
      <c r="BJ23" s="167"/>
      <c r="BK23" s="167"/>
      <c r="BL23" s="167"/>
      <c r="BM23" s="167"/>
      <c r="BN23" s="167"/>
      <c r="BO23" s="167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17"/>
      <c r="CB23" s="117"/>
      <c r="CC23" s="117"/>
      <c r="CD23" s="117"/>
      <c r="CE23" s="117"/>
      <c r="CF23" s="117"/>
      <c r="CG23" s="117"/>
      <c r="CH23" s="167"/>
      <c r="CI23" s="167"/>
      <c r="CJ23" s="167"/>
      <c r="CK23" s="167"/>
      <c r="CL23" s="167"/>
      <c r="CM23" s="167"/>
      <c r="CN23" s="167"/>
      <c r="CO23" s="16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140" t="s">
        <v>421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79" t="s">
        <v>43</v>
      </c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164" t="s">
        <v>43</v>
      </c>
      <c r="AK24" s="164"/>
      <c r="AL24" s="164"/>
      <c r="AM24" s="164"/>
      <c r="AN24" s="164"/>
      <c r="AO24" s="164"/>
      <c r="AP24" s="164"/>
      <c r="AQ24" s="79" t="s">
        <v>43</v>
      </c>
      <c r="AR24" s="79"/>
      <c r="AS24" s="79"/>
      <c r="AT24" s="79"/>
      <c r="AU24" s="244"/>
      <c r="AV24" s="78" t="s">
        <v>166</v>
      </c>
      <c r="AW24" s="79"/>
      <c r="AX24" s="79"/>
      <c r="AY24" s="79"/>
      <c r="AZ24" s="79"/>
      <c r="BA24" s="117"/>
      <c r="BB24" s="117"/>
      <c r="BC24" s="117"/>
      <c r="BD24" s="117"/>
      <c r="BE24" s="117"/>
      <c r="BF24" s="117"/>
      <c r="BG24" s="117"/>
      <c r="BH24" s="167"/>
      <c r="BI24" s="167"/>
      <c r="BJ24" s="167"/>
      <c r="BK24" s="167"/>
      <c r="BL24" s="167"/>
      <c r="BM24" s="167"/>
      <c r="BN24" s="167"/>
      <c r="BO24" s="167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17"/>
      <c r="CB24" s="117"/>
      <c r="CC24" s="117"/>
      <c r="CD24" s="117"/>
      <c r="CE24" s="117"/>
      <c r="CF24" s="117"/>
      <c r="CG24" s="117"/>
      <c r="CH24" s="167"/>
      <c r="CI24" s="167"/>
      <c r="CJ24" s="167"/>
      <c r="CK24" s="167"/>
      <c r="CL24" s="167"/>
      <c r="CM24" s="167"/>
      <c r="CN24" s="167"/>
      <c r="CO24" s="16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74" t="s">
        <v>422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164"/>
      <c r="AK25" s="164"/>
      <c r="AL25" s="164"/>
      <c r="AM25" s="164"/>
      <c r="AN25" s="164"/>
      <c r="AO25" s="164"/>
      <c r="AP25" s="164"/>
      <c r="AQ25" s="79"/>
      <c r="AR25" s="79"/>
      <c r="AS25" s="79"/>
      <c r="AT25" s="79"/>
      <c r="AU25" s="244"/>
      <c r="AV25" s="78"/>
      <c r="AW25" s="79"/>
      <c r="AX25" s="79"/>
      <c r="AY25" s="79"/>
      <c r="AZ25" s="79"/>
      <c r="BA25" s="117"/>
      <c r="BB25" s="117"/>
      <c r="BC25" s="117"/>
      <c r="BD25" s="117"/>
      <c r="BE25" s="117"/>
      <c r="BF25" s="117"/>
      <c r="BG25" s="117"/>
      <c r="BH25" s="167"/>
      <c r="BI25" s="167"/>
      <c r="BJ25" s="167"/>
      <c r="BK25" s="167"/>
      <c r="BL25" s="167"/>
      <c r="BM25" s="167"/>
      <c r="BN25" s="167"/>
      <c r="BO25" s="167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17"/>
      <c r="CB25" s="117"/>
      <c r="CC25" s="117"/>
      <c r="CD25" s="117"/>
      <c r="CE25" s="117"/>
      <c r="CF25" s="117"/>
      <c r="CG25" s="117"/>
      <c r="CH25" s="167"/>
      <c r="CI25" s="167"/>
      <c r="CJ25" s="167"/>
      <c r="CK25" s="167"/>
      <c r="CL25" s="167"/>
      <c r="CM25" s="167"/>
      <c r="CN25" s="167"/>
      <c r="CO25" s="16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107" t="s">
        <v>139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7"/>
      <c r="AK26" s="167"/>
      <c r="AL26" s="167"/>
      <c r="AM26" s="167"/>
      <c r="AN26" s="167"/>
      <c r="AO26" s="167"/>
      <c r="AP26" s="167"/>
      <c r="AQ26" s="168"/>
      <c r="AR26" s="168"/>
      <c r="AS26" s="168"/>
      <c r="AT26" s="168"/>
      <c r="AU26" s="172"/>
      <c r="AV26" s="78" t="s">
        <v>428</v>
      </c>
      <c r="AW26" s="79"/>
      <c r="AX26" s="79"/>
      <c r="AY26" s="79"/>
      <c r="AZ26" s="79"/>
      <c r="BA26" s="117"/>
      <c r="BB26" s="117"/>
      <c r="BC26" s="117"/>
      <c r="BD26" s="117"/>
      <c r="BE26" s="117"/>
      <c r="BF26" s="117"/>
      <c r="BG26" s="117"/>
      <c r="BH26" s="167"/>
      <c r="BI26" s="167"/>
      <c r="BJ26" s="167"/>
      <c r="BK26" s="167"/>
      <c r="BL26" s="167"/>
      <c r="BM26" s="167"/>
      <c r="BN26" s="167"/>
      <c r="BO26" s="167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17"/>
      <c r="CB26" s="117"/>
      <c r="CC26" s="117"/>
      <c r="CD26" s="117"/>
      <c r="CE26" s="117"/>
      <c r="CF26" s="117"/>
      <c r="CG26" s="117"/>
      <c r="CH26" s="167"/>
      <c r="CI26" s="167"/>
      <c r="CJ26" s="167"/>
      <c r="CK26" s="167"/>
      <c r="CL26" s="167"/>
      <c r="CM26" s="167"/>
      <c r="CN26" s="167"/>
      <c r="CO26" s="16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7"/>
      <c r="AK27" s="167"/>
      <c r="AL27" s="167"/>
      <c r="AM27" s="167"/>
      <c r="AN27" s="167"/>
      <c r="AO27" s="167"/>
      <c r="AP27" s="167"/>
      <c r="AQ27" s="168"/>
      <c r="AR27" s="168"/>
      <c r="AS27" s="168"/>
      <c r="AT27" s="168"/>
      <c r="AU27" s="172"/>
      <c r="AV27" s="78"/>
      <c r="AW27" s="79"/>
      <c r="AX27" s="79"/>
      <c r="AY27" s="79"/>
      <c r="AZ27" s="79"/>
      <c r="BA27" s="117"/>
      <c r="BB27" s="117"/>
      <c r="BC27" s="117"/>
      <c r="BD27" s="117"/>
      <c r="BE27" s="117"/>
      <c r="BF27" s="117"/>
      <c r="BG27" s="117"/>
      <c r="BH27" s="167"/>
      <c r="BI27" s="167"/>
      <c r="BJ27" s="167"/>
      <c r="BK27" s="167"/>
      <c r="BL27" s="167"/>
      <c r="BM27" s="167"/>
      <c r="BN27" s="167"/>
      <c r="BO27" s="167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17"/>
      <c r="CB27" s="117"/>
      <c r="CC27" s="117"/>
      <c r="CD27" s="117"/>
      <c r="CE27" s="117"/>
      <c r="CF27" s="117"/>
      <c r="CG27" s="117"/>
      <c r="CH27" s="167"/>
      <c r="CI27" s="167"/>
      <c r="CJ27" s="167"/>
      <c r="CK27" s="167"/>
      <c r="CL27" s="167"/>
      <c r="CM27" s="167"/>
      <c r="CN27" s="167"/>
      <c r="CO27" s="16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7"/>
      <c r="AK28" s="167"/>
      <c r="AL28" s="167"/>
      <c r="AM28" s="167"/>
      <c r="AN28" s="167"/>
      <c r="AO28" s="167"/>
      <c r="AP28" s="167"/>
      <c r="AQ28" s="168"/>
      <c r="AR28" s="168"/>
      <c r="AS28" s="168"/>
      <c r="AT28" s="168"/>
      <c r="AU28" s="172"/>
      <c r="AV28" s="78"/>
      <c r="AW28" s="79"/>
      <c r="AX28" s="79"/>
      <c r="AY28" s="79"/>
      <c r="AZ28" s="79"/>
      <c r="BA28" s="117"/>
      <c r="BB28" s="117"/>
      <c r="BC28" s="117"/>
      <c r="BD28" s="117"/>
      <c r="BE28" s="117"/>
      <c r="BF28" s="117"/>
      <c r="BG28" s="117"/>
      <c r="BH28" s="167"/>
      <c r="BI28" s="167"/>
      <c r="BJ28" s="167"/>
      <c r="BK28" s="167"/>
      <c r="BL28" s="167"/>
      <c r="BM28" s="167"/>
      <c r="BN28" s="167"/>
      <c r="BO28" s="167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17"/>
      <c r="CB28" s="117"/>
      <c r="CC28" s="117"/>
      <c r="CD28" s="117"/>
      <c r="CE28" s="117"/>
      <c r="CF28" s="117"/>
      <c r="CG28" s="117"/>
      <c r="CH28" s="167"/>
      <c r="CI28" s="167"/>
      <c r="CJ28" s="167"/>
      <c r="CK28" s="167"/>
      <c r="CL28" s="167"/>
      <c r="CM28" s="167"/>
      <c r="CN28" s="167"/>
      <c r="CO28" s="16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140" t="s">
        <v>541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79" t="s">
        <v>43</v>
      </c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64" t="s">
        <v>43</v>
      </c>
      <c r="AK29" s="164"/>
      <c r="AL29" s="164"/>
      <c r="AM29" s="164"/>
      <c r="AN29" s="164"/>
      <c r="AO29" s="164"/>
      <c r="AP29" s="164"/>
      <c r="AQ29" s="79" t="s">
        <v>43</v>
      </c>
      <c r="AR29" s="79"/>
      <c r="AS29" s="79"/>
      <c r="AT29" s="79"/>
      <c r="AU29" s="244"/>
      <c r="AV29" s="78" t="s">
        <v>164</v>
      </c>
      <c r="AW29" s="79"/>
      <c r="AX29" s="79"/>
      <c r="AY29" s="79"/>
      <c r="AZ29" s="79"/>
      <c r="BA29" s="117"/>
      <c r="BB29" s="117"/>
      <c r="BC29" s="117"/>
      <c r="BD29" s="117"/>
      <c r="BE29" s="117"/>
      <c r="BF29" s="117"/>
      <c r="BG29" s="117"/>
      <c r="BH29" s="167"/>
      <c r="BI29" s="167"/>
      <c r="BJ29" s="167"/>
      <c r="BK29" s="167"/>
      <c r="BL29" s="167"/>
      <c r="BM29" s="167"/>
      <c r="BN29" s="167"/>
      <c r="BO29" s="167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17"/>
      <c r="CB29" s="117"/>
      <c r="CC29" s="117"/>
      <c r="CD29" s="117"/>
      <c r="CE29" s="117"/>
      <c r="CF29" s="117"/>
      <c r="CG29" s="117"/>
      <c r="CH29" s="167"/>
      <c r="CI29" s="167"/>
      <c r="CJ29" s="167"/>
      <c r="CK29" s="167"/>
      <c r="CL29" s="167"/>
      <c r="CM29" s="167"/>
      <c r="CN29" s="167"/>
      <c r="CO29" s="16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74" t="s">
        <v>32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64"/>
      <c r="AK30" s="164"/>
      <c r="AL30" s="164"/>
      <c r="AM30" s="164"/>
      <c r="AN30" s="164"/>
      <c r="AO30" s="164"/>
      <c r="AP30" s="164"/>
      <c r="AQ30" s="79"/>
      <c r="AR30" s="79"/>
      <c r="AS30" s="79"/>
      <c r="AT30" s="79"/>
      <c r="AU30" s="244"/>
      <c r="AV30" s="78"/>
      <c r="AW30" s="79"/>
      <c r="AX30" s="79"/>
      <c r="AY30" s="79"/>
      <c r="AZ30" s="79"/>
      <c r="BA30" s="117"/>
      <c r="BB30" s="117"/>
      <c r="BC30" s="117"/>
      <c r="BD30" s="117"/>
      <c r="BE30" s="117"/>
      <c r="BF30" s="117"/>
      <c r="BG30" s="117"/>
      <c r="BH30" s="167"/>
      <c r="BI30" s="167"/>
      <c r="BJ30" s="167"/>
      <c r="BK30" s="167"/>
      <c r="BL30" s="167"/>
      <c r="BM30" s="167"/>
      <c r="BN30" s="167"/>
      <c r="BO30" s="167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17"/>
      <c r="CB30" s="117"/>
      <c r="CC30" s="117"/>
      <c r="CD30" s="117"/>
      <c r="CE30" s="117"/>
      <c r="CF30" s="117"/>
      <c r="CG30" s="117"/>
      <c r="CH30" s="167"/>
      <c r="CI30" s="167"/>
      <c r="CJ30" s="167"/>
      <c r="CK30" s="167"/>
      <c r="CL30" s="167"/>
      <c r="CM30" s="167"/>
      <c r="CN30" s="167"/>
      <c r="CO30" s="16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107" t="s">
        <v>139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7"/>
      <c r="AK31" s="167"/>
      <c r="AL31" s="167"/>
      <c r="AM31" s="167"/>
      <c r="AN31" s="167"/>
      <c r="AO31" s="167"/>
      <c r="AP31" s="167"/>
      <c r="AQ31" s="168"/>
      <c r="AR31" s="168"/>
      <c r="AS31" s="168"/>
      <c r="AT31" s="168"/>
      <c r="AU31" s="172"/>
      <c r="AV31" s="78" t="s">
        <v>429</v>
      </c>
      <c r="AW31" s="79"/>
      <c r="AX31" s="79"/>
      <c r="AY31" s="79"/>
      <c r="AZ31" s="79"/>
      <c r="BA31" s="117"/>
      <c r="BB31" s="117"/>
      <c r="BC31" s="117"/>
      <c r="BD31" s="117"/>
      <c r="BE31" s="117"/>
      <c r="BF31" s="117"/>
      <c r="BG31" s="117"/>
      <c r="BH31" s="167"/>
      <c r="BI31" s="167"/>
      <c r="BJ31" s="167"/>
      <c r="BK31" s="167"/>
      <c r="BL31" s="167"/>
      <c r="BM31" s="167"/>
      <c r="BN31" s="167"/>
      <c r="BO31" s="167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17"/>
      <c r="CB31" s="117"/>
      <c r="CC31" s="117"/>
      <c r="CD31" s="117"/>
      <c r="CE31" s="117"/>
      <c r="CF31" s="117"/>
      <c r="CG31" s="117"/>
      <c r="CH31" s="167"/>
      <c r="CI31" s="167"/>
      <c r="CJ31" s="167"/>
      <c r="CK31" s="167"/>
      <c r="CL31" s="167"/>
      <c r="CM31" s="167"/>
      <c r="CN31" s="167"/>
      <c r="CO31" s="16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7"/>
      <c r="AK32" s="167"/>
      <c r="AL32" s="167"/>
      <c r="AM32" s="167"/>
      <c r="AN32" s="167"/>
      <c r="AO32" s="167"/>
      <c r="AP32" s="167"/>
      <c r="AQ32" s="168"/>
      <c r="AR32" s="168"/>
      <c r="AS32" s="168"/>
      <c r="AT32" s="168"/>
      <c r="AU32" s="172"/>
      <c r="AV32" s="78"/>
      <c r="AW32" s="79"/>
      <c r="AX32" s="79"/>
      <c r="AY32" s="79"/>
      <c r="AZ32" s="79"/>
      <c r="BA32" s="117"/>
      <c r="BB32" s="117"/>
      <c r="BC32" s="117"/>
      <c r="BD32" s="117"/>
      <c r="BE32" s="117"/>
      <c r="BF32" s="117"/>
      <c r="BG32" s="117"/>
      <c r="BH32" s="167"/>
      <c r="BI32" s="167"/>
      <c r="BJ32" s="167"/>
      <c r="BK32" s="167"/>
      <c r="BL32" s="167"/>
      <c r="BM32" s="167"/>
      <c r="BN32" s="167"/>
      <c r="BO32" s="167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17"/>
      <c r="CB32" s="117"/>
      <c r="CC32" s="117"/>
      <c r="CD32" s="117"/>
      <c r="CE32" s="117"/>
      <c r="CF32" s="117"/>
      <c r="CG32" s="117"/>
      <c r="CH32" s="167"/>
      <c r="CI32" s="167"/>
      <c r="CJ32" s="167"/>
      <c r="CK32" s="167"/>
      <c r="CL32" s="167"/>
      <c r="CM32" s="167"/>
      <c r="CN32" s="167"/>
      <c r="CO32" s="16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7"/>
      <c r="AK33" s="167"/>
      <c r="AL33" s="167"/>
      <c r="AM33" s="167"/>
      <c r="AN33" s="167"/>
      <c r="AO33" s="167"/>
      <c r="AP33" s="167"/>
      <c r="AQ33" s="168"/>
      <c r="AR33" s="168"/>
      <c r="AS33" s="168"/>
      <c r="AT33" s="168"/>
      <c r="AU33" s="172"/>
      <c r="AV33" s="78"/>
      <c r="AW33" s="79"/>
      <c r="AX33" s="79"/>
      <c r="AY33" s="79"/>
      <c r="AZ33" s="79"/>
      <c r="BA33" s="117"/>
      <c r="BB33" s="117"/>
      <c r="BC33" s="117"/>
      <c r="BD33" s="117"/>
      <c r="BE33" s="117"/>
      <c r="BF33" s="117"/>
      <c r="BG33" s="117"/>
      <c r="BH33" s="167"/>
      <c r="BI33" s="167"/>
      <c r="BJ33" s="167"/>
      <c r="BK33" s="167"/>
      <c r="BL33" s="167"/>
      <c r="BM33" s="167"/>
      <c r="BN33" s="167"/>
      <c r="BO33" s="167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17"/>
      <c r="CB33" s="117"/>
      <c r="CC33" s="117"/>
      <c r="CD33" s="117"/>
      <c r="CE33" s="117"/>
      <c r="CF33" s="117"/>
      <c r="CG33" s="117"/>
      <c r="CH33" s="167"/>
      <c r="CI33" s="167"/>
      <c r="CJ33" s="167"/>
      <c r="CK33" s="167"/>
      <c r="CL33" s="167"/>
      <c r="CM33" s="167"/>
      <c r="CN33" s="167"/>
      <c r="CO33" s="16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5" customHeight="1" thickBo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123"/>
      <c r="AK34" s="123"/>
      <c r="AL34" s="123"/>
      <c r="AM34" s="123"/>
      <c r="AN34" s="123"/>
      <c r="AO34" s="123"/>
      <c r="AP34" s="123"/>
      <c r="AQ34" s="275" t="s">
        <v>42</v>
      </c>
      <c r="AR34" s="275"/>
      <c r="AS34" s="275"/>
      <c r="AT34" s="275"/>
      <c r="AU34" s="275"/>
      <c r="AV34" s="170" t="s">
        <v>46</v>
      </c>
      <c r="AW34" s="171"/>
      <c r="AX34" s="171"/>
      <c r="AY34" s="171"/>
      <c r="AZ34" s="171"/>
      <c r="BA34" s="138"/>
      <c r="BB34" s="138"/>
      <c r="BC34" s="138"/>
      <c r="BD34" s="138"/>
      <c r="BE34" s="138"/>
      <c r="BF34" s="138"/>
      <c r="BG34" s="138"/>
      <c r="BH34" s="212"/>
      <c r="BI34" s="212"/>
      <c r="BJ34" s="212"/>
      <c r="BK34" s="212"/>
      <c r="BL34" s="212"/>
      <c r="BM34" s="212"/>
      <c r="BN34" s="212"/>
      <c r="BO34" s="212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138"/>
      <c r="CB34" s="138"/>
      <c r="CC34" s="138"/>
      <c r="CD34" s="138"/>
      <c r="CE34" s="138"/>
      <c r="CF34" s="138"/>
      <c r="CG34" s="138"/>
      <c r="CH34" s="212"/>
      <c r="CI34" s="212"/>
      <c r="CJ34" s="212"/>
      <c r="CK34" s="212"/>
      <c r="CL34" s="212"/>
      <c r="CM34" s="212"/>
      <c r="CN34" s="212"/>
      <c r="CO34" s="212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62"/>
    </row>
    <row r="37" s="28" customFormat="1" ht="12.75">
      <c r="A37" s="31" t="s">
        <v>49</v>
      </c>
    </row>
    <row r="38" s="28" customFormat="1" ht="12.75">
      <c r="A38" s="31" t="s">
        <v>92</v>
      </c>
    </row>
    <row r="39" spans="1:128" s="28" customFormat="1" ht="12.75">
      <c r="A39" s="31" t="s">
        <v>91</v>
      </c>
      <c r="W39" s="76" t="s">
        <v>1172</v>
      </c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Q39" s="76" t="s">
        <v>1180</v>
      </c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</row>
    <row r="40" spans="23:128" s="27" customFormat="1" ht="10.5">
      <c r="W40" s="100" t="s">
        <v>50</v>
      </c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G40" s="100" t="s">
        <v>51</v>
      </c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Q40" s="100" t="s">
        <v>52</v>
      </c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</row>
    <row r="41" s="27" customFormat="1" ht="3" customHeight="1"/>
    <row r="42" spans="1:128" s="28" customFormat="1" ht="12.75">
      <c r="A42" s="31" t="s">
        <v>53</v>
      </c>
      <c r="W42" s="76" t="s">
        <v>1199</v>
      </c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G42" s="76" t="s">
        <v>1192</v>
      </c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Q42" s="77" t="s">
        <v>1200</v>
      </c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</row>
    <row r="43" spans="23:128" s="27" customFormat="1" ht="10.5">
      <c r="W43" s="100" t="s">
        <v>50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G43" s="100" t="s">
        <v>93</v>
      </c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Q43" s="100" t="s">
        <v>175</v>
      </c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</row>
    <row r="44" s="27" customFormat="1" ht="3" customHeight="1"/>
    <row r="45" spans="1:24" s="28" customFormat="1" ht="12.75">
      <c r="A45" s="26" t="s">
        <v>55</v>
      </c>
      <c r="B45" s="77" t="s">
        <v>1207</v>
      </c>
      <c r="C45" s="77"/>
      <c r="D45" s="77"/>
      <c r="E45" s="31" t="s">
        <v>56</v>
      </c>
      <c r="G45" s="76" t="s">
        <v>1208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99">
        <v>20</v>
      </c>
      <c r="S45" s="99"/>
      <c r="T45" s="99"/>
      <c r="U45" s="101" t="s">
        <v>1205</v>
      </c>
      <c r="V45" s="101"/>
      <c r="W45" s="101"/>
      <c r="X45" s="31" t="s">
        <v>14</v>
      </c>
    </row>
    <row r="46" spans="1:18" ht="15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="3" customFormat="1" ht="13.5" customHeight="1">
      <c r="A47" s="20" t="s">
        <v>551</v>
      </c>
    </row>
    <row r="48" spans="1:141" s="3" customFormat="1" ht="11.25">
      <c r="A48" s="224" t="s">
        <v>552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</row>
    <row r="49" spans="1:141" s="3" customFormat="1" ht="11.2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</row>
  </sheetData>
  <sheetProtection/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EK55"/>
  <sheetViews>
    <sheetView zoomScalePageLayoutView="0" workbookViewId="0" topLeftCell="A1">
      <selection activeCell="DW5" sqref="DW5:EK5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553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27:141" s="2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28" customFormat="1" ht="12.75">
      <c r="A4" s="31"/>
      <c r="BL4" s="2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31" t="s">
        <v>14</v>
      </c>
      <c r="DU4" s="2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28" customFormat="1" ht="12.75">
      <c r="A5" s="31"/>
      <c r="DU5" s="2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28" customFormat="1" ht="12.75">
      <c r="A6" s="31"/>
      <c r="DU6" s="2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28" customFormat="1" ht="12.75">
      <c r="A7" s="31" t="s">
        <v>15</v>
      </c>
      <c r="Z7" s="76" t="s">
        <v>1194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2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28" customFormat="1" ht="12.75">
      <c r="A8" s="31" t="s">
        <v>16</v>
      </c>
      <c r="DU8" s="26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28" customFormat="1" ht="12.75">
      <c r="A9" s="31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26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28" customFormat="1" ht="12.75">
      <c r="A10" s="31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2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28" customFormat="1" ht="13.5" thickBot="1">
      <c r="A11" s="31" t="s">
        <v>19</v>
      </c>
      <c r="DU11" s="2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3" spans="1:141" s="28" customFormat="1" ht="12.75">
      <c r="A13" s="179" t="s">
        <v>388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11" t="s">
        <v>387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08"/>
      <c r="AP13" s="179" t="s">
        <v>392</v>
      </c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11" t="s">
        <v>22</v>
      </c>
      <c r="BF13" s="179"/>
      <c r="BG13" s="179"/>
      <c r="BH13" s="179"/>
      <c r="BI13" s="108"/>
      <c r="BJ13" s="111" t="s">
        <v>509</v>
      </c>
      <c r="BK13" s="179"/>
      <c r="BL13" s="179"/>
      <c r="BM13" s="179"/>
      <c r="BN13" s="179"/>
      <c r="BO13" s="179"/>
      <c r="BP13" s="179"/>
      <c r="BQ13" s="108"/>
      <c r="BR13" s="179" t="s">
        <v>554</v>
      </c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08"/>
      <c r="CP13" s="111" t="s">
        <v>512</v>
      </c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08"/>
      <c r="DD13" s="111" t="s">
        <v>514</v>
      </c>
      <c r="DE13" s="179"/>
      <c r="DF13" s="179"/>
      <c r="DG13" s="179"/>
      <c r="DH13" s="179"/>
      <c r="DI13" s="179"/>
      <c r="DJ13" s="179"/>
      <c r="DK13" s="179"/>
      <c r="DL13" s="108"/>
      <c r="DM13" s="179" t="s">
        <v>520</v>
      </c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08"/>
      <c r="EC13" s="179" t="s">
        <v>522</v>
      </c>
      <c r="ED13" s="179"/>
      <c r="EE13" s="179"/>
      <c r="EF13" s="179"/>
      <c r="EG13" s="179"/>
      <c r="EH13" s="179"/>
      <c r="EI13" s="179"/>
      <c r="EJ13" s="179"/>
      <c r="EK13" s="179"/>
    </row>
    <row r="14" spans="1:141" s="28" customFormat="1" ht="12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18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22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18" t="s">
        <v>25</v>
      </c>
      <c r="BF14" s="177"/>
      <c r="BG14" s="177"/>
      <c r="BH14" s="177"/>
      <c r="BI14" s="122"/>
      <c r="BJ14" s="118" t="s">
        <v>504</v>
      </c>
      <c r="BK14" s="177"/>
      <c r="BL14" s="177"/>
      <c r="BM14" s="177"/>
      <c r="BN14" s="177"/>
      <c r="BO14" s="177"/>
      <c r="BP14" s="177"/>
      <c r="BQ14" s="122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22"/>
      <c r="CP14" s="118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22"/>
      <c r="DD14" s="118" t="s">
        <v>556</v>
      </c>
      <c r="DE14" s="177"/>
      <c r="DF14" s="177"/>
      <c r="DG14" s="177"/>
      <c r="DH14" s="177"/>
      <c r="DI14" s="177"/>
      <c r="DJ14" s="177"/>
      <c r="DK14" s="177"/>
      <c r="DL14" s="122"/>
      <c r="DM14" s="177" t="s">
        <v>546</v>
      </c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22"/>
      <c r="EC14" s="177" t="s">
        <v>523</v>
      </c>
      <c r="ED14" s="177"/>
      <c r="EE14" s="177"/>
      <c r="EF14" s="177"/>
      <c r="EG14" s="177"/>
      <c r="EH14" s="177"/>
      <c r="EI14" s="177"/>
      <c r="EJ14" s="177"/>
      <c r="EK14" s="177"/>
    </row>
    <row r="15" spans="1:141" s="28" customFormat="1" ht="12.7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18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22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18"/>
      <c r="BF15" s="177"/>
      <c r="BG15" s="177"/>
      <c r="BH15" s="177"/>
      <c r="BI15" s="122"/>
      <c r="BJ15" s="118"/>
      <c r="BK15" s="177"/>
      <c r="BL15" s="177"/>
      <c r="BM15" s="177"/>
      <c r="BN15" s="177"/>
      <c r="BO15" s="177"/>
      <c r="BP15" s="177"/>
      <c r="BQ15" s="122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22"/>
      <c r="CP15" s="118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22"/>
      <c r="DD15" s="118" t="s">
        <v>557</v>
      </c>
      <c r="DE15" s="177"/>
      <c r="DF15" s="177"/>
      <c r="DG15" s="177"/>
      <c r="DH15" s="177"/>
      <c r="DI15" s="177"/>
      <c r="DJ15" s="177"/>
      <c r="DK15" s="177"/>
      <c r="DL15" s="122"/>
      <c r="DM15" s="177" t="s">
        <v>504</v>
      </c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22"/>
      <c r="EC15" s="177" t="s">
        <v>524</v>
      </c>
      <c r="ED15" s="177"/>
      <c r="EE15" s="177"/>
      <c r="EF15" s="177"/>
      <c r="EG15" s="177"/>
      <c r="EH15" s="177"/>
      <c r="EI15" s="177"/>
      <c r="EJ15" s="177"/>
      <c r="EK15" s="177"/>
    </row>
    <row r="16" spans="1:141" s="28" customFormat="1" ht="12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18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22"/>
      <c r="AP16" s="111" t="s">
        <v>473</v>
      </c>
      <c r="AQ16" s="179"/>
      <c r="AR16" s="179"/>
      <c r="AS16" s="179"/>
      <c r="AT16" s="179"/>
      <c r="AU16" s="179"/>
      <c r="AV16" s="179"/>
      <c r="AW16" s="179"/>
      <c r="AX16" s="108"/>
      <c r="AY16" s="111" t="s">
        <v>460</v>
      </c>
      <c r="AZ16" s="179"/>
      <c r="BA16" s="179"/>
      <c r="BB16" s="179"/>
      <c r="BC16" s="179"/>
      <c r="BD16" s="108"/>
      <c r="BE16" s="118"/>
      <c r="BF16" s="177"/>
      <c r="BG16" s="177"/>
      <c r="BH16" s="177"/>
      <c r="BI16" s="122"/>
      <c r="BJ16" s="118"/>
      <c r="BK16" s="177"/>
      <c r="BL16" s="177"/>
      <c r="BM16" s="177"/>
      <c r="BN16" s="177"/>
      <c r="BO16" s="177"/>
      <c r="BP16" s="177"/>
      <c r="BQ16" s="122"/>
      <c r="BR16" s="111" t="s">
        <v>29</v>
      </c>
      <c r="BS16" s="179"/>
      <c r="BT16" s="179"/>
      <c r="BU16" s="179"/>
      <c r="BV16" s="179"/>
      <c r="BW16" s="179"/>
      <c r="BX16" s="179"/>
      <c r="BY16" s="179"/>
      <c r="BZ16" s="179"/>
      <c r="CA16" s="179"/>
      <c r="CB16" s="108"/>
      <c r="CC16" s="111" t="s">
        <v>9</v>
      </c>
      <c r="CD16" s="179"/>
      <c r="CE16" s="179"/>
      <c r="CF16" s="179"/>
      <c r="CG16" s="179"/>
      <c r="CH16" s="179"/>
      <c r="CI16" s="108"/>
      <c r="CJ16" s="111" t="s">
        <v>460</v>
      </c>
      <c r="CK16" s="179"/>
      <c r="CL16" s="179"/>
      <c r="CM16" s="179"/>
      <c r="CN16" s="179"/>
      <c r="CO16" s="108"/>
      <c r="CP16" s="111" t="s">
        <v>527</v>
      </c>
      <c r="CQ16" s="179"/>
      <c r="CR16" s="179"/>
      <c r="CS16" s="179"/>
      <c r="CT16" s="179"/>
      <c r="CU16" s="179"/>
      <c r="CV16" s="108"/>
      <c r="CW16" s="111" t="s">
        <v>528</v>
      </c>
      <c r="CX16" s="179"/>
      <c r="CY16" s="179"/>
      <c r="CZ16" s="179"/>
      <c r="DA16" s="179"/>
      <c r="DB16" s="179"/>
      <c r="DC16" s="108"/>
      <c r="DD16" s="118" t="s">
        <v>558</v>
      </c>
      <c r="DE16" s="177"/>
      <c r="DF16" s="177"/>
      <c r="DG16" s="177"/>
      <c r="DH16" s="177"/>
      <c r="DI16" s="177"/>
      <c r="DJ16" s="177"/>
      <c r="DK16" s="177"/>
      <c r="DL16" s="122"/>
      <c r="DM16" s="111" t="s">
        <v>534</v>
      </c>
      <c r="DN16" s="179"/>
      <c r="DO16" s="179"/>
      <c r="DP16" s="179"/>
      <c r="DQ16" s="179"/>
      <c r="DR16" s="179"/>
      <c r="DS16" s="179"/>
      <c r="DT16" s="108"/>
      <c r="DU16" s="111" t="s">
        <v>534</v>
      </c>
      <c r="DV16" s="179"/>
      <c r="DW16" s="179"/>
      <c r="DX16" s="179"/>
      <c r="DY16" s="179"/>
      <c r="DZ16" s="179"/>
      <c r="EA16" s="179"/>
      <c r="EB16" s="108"/>
      <c r="EC16" s="177" t="s">
        <v>555</v>
      </c>
      <c r="ED16" s="177"/>
      <c r="EE16" s="177"/>
      <c r="EF16" s="177"/>
      <c r="EG16" s="177"/>
      <c r="EH16" s="177"/>
      <c r="EI16" s="177"/>
      <c r="EJ16" s="177"/>
      <c r="EK16" s="177"/>
    </row>
    <row r="17" spans="1:141" s="28" customFormat="1" ht="12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18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22"/>
      <c r="AP17" s="118" t="s">
        <v>474</v>
      </c>
      <c r="AQ17" s="177"/>
      <c r="AR17" s="177"/>
      <c r="AS17" s="177"/>
      <c r="AT17" s="177"/>
      <c r="AU17" s="177"/>
      <c r="AV17" s="177"/>
      <c r="AW17" s="177"/>
      <c r="AX17" s="122"/>
      <c r="AY17" s="118" t="s">
        <v>525</v>
      </c>
      <c r="AZ17" s="177"/>
      <c r="BA17" s="177"/>
      <c r="BB17" s="177"/>
      <c r="BC17" s="177"/>
      <c r="BD17" s="122"/>
      <c r="BE17" s="118"/>
      <c r="BF17" s="177"/>
      <c r="BG17" s="177"/>
      <c r="BH17" s="177"/>
      <c r="BI17" s="122"/>
      <c r="BJ17" s="118"/>
      <c r="BK17" s="177"/>
      <c r="BL17" s="177"/>
      <c r="BM17" s="177"/>
      <c r="BN17" s="177"/>
      <c r="BO17" s="177"/>
      <c r="BP17" s="177"/>
      <c r="BQ17" s="122"/>
      <c r="BR17" s="118"/>
      <c r="BS17" s="177"/>
      <c r="BT17" s="177"/>
      <c r="BU17" s="177"/>
      <c r="BV17" s="177"/>
      <c r="BW17" s="177"/>
      <c r="BX17" s="177"/>
      <c r="BY17" s="177"/>
      <c r="BZ17" s="177"/>
      <c r="CA17" s="177"/>
      <c r="CB17" s="122"/>
      <c r="CC17" s="118"/>
      <c r="CD17" s="177"/>
      <c r="CE17" s="177"/>
      <c r="CF17" s="177"/>
      <c r="CG17" s="177"/>
      <c r="CH17" s="177"/>
      <c r="CI17" s="122"/>
      <c r="CJ17" s="118" t="s">
        <v>525</v>
      </c>
      <c r="CK17" s="177"/>
      <c r="CL17" s="177"/>
      <c r="CM17" s="177"/>
      <c r="CN17" s="177"/>
      <c r="CO17" s="122"/>
      <c r="CP17" s="118"/>
      <c r="CQ17" s="177"/>
      <c r="CR17" s="177"/>
      <c r="CS17" s="177"/>
      <c r="CT17" s="177"/>
      <c r="CU17" s="177"/>
      <c r="CV17" s="122"/>
      <c r="CW17" s="118" t="s">
        <v>529</v>
      </c>
      <c r="CX17" s="177"/>
      <c r="CY17" s="177"/>
      <c r="CZ17" s="177"/>
      <c r="DA17" s="177"/>
      <c r="DB17" s="177"/>
      <c r="DC17" s="122"/>
      <c r="DD17" s="118" t="s">
        <v>560</v>
      </c>
      <c r="DE17" s="177"/>
      <c r="DF17" s="177"/>
      <c r="DG17" s="177"/>
      <c r="DH17" s="177"/>
      <c r="DI17" s="177"/>
      <c r="DJ17" s="177"/>
      <c r="DK17" s="177"/>
      <c r="DL17" s="122"/>
      <c r="DM17" s="118" t="s">
        <v>535</v>
      </c>
      <c r="DN17" s="177"/>
      <c r="DO17" s="177"/>
      <c r="DP17" s="177"/>
      <c r="DQ17" s="177"/>
      <c r="DR17" s="177"/>
      <c r="DS17" s="177"/>
      <c r="DT17" s="122"/>
      <c r="DU17" s="118" t="s">
        <v>538</v>
      </c>
      <c r="DV17" s="177"/>
      <c r="DW17" s="177"/>
      <c r="DX17" s="177"/>
      <c r="DY17" s="177"/>
      <c r="DZ17" s="177"/>
      <c r="EA17" s="177"/>
      <c r="EB17" s="122"/>
      <c r="EC17" s="177"/>
      <c r="ED17" s="177"/>
      <c r="EE17" s="177"/>
      <c r="EF17" s="177"/>
      <c r="EG17" s="177"/>
      <c r="EH17" s="177"/>
      <c r="EI17" s="177"/>
      <c r="EJ17" s="177"/>
      <c r="EK17" s="177"/>
    </row>
    <row r="18" spans="1:141" s="28" customFormat="1" ht="12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18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22"/>
      <c r="AP18" s="118"/>
      <c r="AQ18" s="177"/>
      <c r="AR18" s="177"/>
      <c r="AS18" s="177"/>
      <c r="AT18" s="177"/>
      <c r="AU18" s="177"/>
      <c r="AV18" s="177"/>
      <c r="AW18" s="177"/>
      <c r="AX18" s="122"/>
      <c r="AY18" s="118" t="s">
        <v>31</v>
      </c>
      <c r="AZ18" s="177"/>
      <c r="BA18" s="177"/>
      <c r="BB18" s="177"/>
      <c r="BC18" s="177"/>
      <c r="BD18" s="122"/>
      <c r="BE18" s="118"/>
      <c r="BF18" s="177"/>
      <c r="BG18" s="177"/>
      <c r="BH18" s="177"/>
      <c r="BI18" s="122"/>
      <c r="BJ18" s="118"/>
      <c r="BK18" s="177"/>
      <c r="BL18" s="177"/>
      <c r="BM18" s="177"/>
      <c r="BN18" s="177"/>
      <c r="BO18" s="177"/>
      <c r="BP18" s="177"/>
      <c r="BQ18" s="122"/>
      <c r="BR18" s="118"/>
      <c r="BS18" s="177"/>
      <c r="BT18" s="177"/>
      <c r="BU18" s="177"/>
      <c r="BV18" s="177"/>
      <c r="BW18" s="177"/>
      <c r="BX18" s="177"/>
      <c r="BY18" s="177"/>
      <c r="BZ18" s="177"/>
      <c r="CA18" s="177"/>
      <c r="CB18" s="122"/>
      <c r="CC18" s="118"/>
      <c r="CD18" s="177"/>
      <c r="CE18" s="177"/>
      <c r="CF18" s="177"/>
      <c r="CG18" s="177"/>
      <c r="CH18" s="177"/>
      <c r="CI18" s="122"/>
      <c r="CJ18" s="118" t="s">
        <v>526</v>
      </c>
      <c r="CK18" s="177"/>
      <c r="CL18" s="177"/>
      <c r="CM18" s="177"/>
      <c r="CN18" s="177"/>
      <c r="CO18" s="122"/>
      <c r="CP18" s="118"/>
      <c r="CQ18" s="177"/>
      <c r="CR18" s="177"/>
      <c r="CS18" s="177"/>
      <c r="CT18" s="177"/>
      <c r="CU18" s="177"/>
      <c r="CV18" s="122"/>
      <c r="CW18" s="118"/>
      <c r="CX18" s="177"/>
      <c r="CY18" s="177"/>
      <c r="CZ18" s="177"/>
      <c r="DA18" s="177"/>
      <c r="DB18" s="177"/>
      <c r="DC18" s="122"/>
      <c r="DD18" s="118" t="s">
        <v>559</v>
      </c>
      <c r="DE18" s="177"/>
      <c r="DF18" s="177"/>
      <c r="DG18" s="177"/>
      <c r="DH18" s="177"/>
      <c r="DI18" s="177"/>
      <c r="DJ18" s="177"/>
      <c r="DK18" s="177"/>
      <c r="DL18" s="122"/>
      <c r="DM18" s="118" t="s">
        <v>536</v>
      </c>
      <c r="DN18" s="177"/>
      <c r="DO18" s="177"/>
      <c r="DP18" s="177"/>
      <c r="DQ18" s="177"/>
      <c r="DR18" s="177"/>
      <c r="DS18" s="177"/>
      <c r="DT18" s="122"/>
      <c r="DU18" s="118" t="s">
        <v>313</v>
      </c>
      <c r="DV18" s="177"/>
      <c r="DW18" s="177"/>
      <c r="DX18" s="177"/>
      <c r="DY18" s="177"/>
      <c r="DZ18" s="177"/>
      <c r="EA18" s="177"/>
      <c r="EB18" s="122"/>
      <c r="EC18" s="177"/>
      <c r="ED18" s="177"/>
      <c r="EE18" s="177"/>
      <c r="EF18" s="177"/>
      <c r="EG18" s="177"/>
      <c r="EH18" s="177"/>
      <c r="EI18" s="177"/>
      <c r="EJ18" s="177"/>
      <c r="EK18" s="177"/>
    </row>
    <row r="19" spans="1:141" s="28" customFormat="1" ht="12.7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21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19"/>
      <c r="AP19" s="121"/>
      <c r="AQ19" s="178"/>
      <c r="AR19" s="178"/>
      <c r="AS19" s="178"/>
      <c r="AT19" s="178"/>
      <c r="AU19" s="178"/>
      <c r="AV19" s="178"/>
      <c r="AW19" s="178"/>
      <c r="AX19" s="119"/>
      <c r="AY19" s="121"/>
      <c r="AZ19" s="178"/>
      <c r="BA19" s="178"/>
      <c r="BB19" s="178"/>
      <c r="BC19" s="178"/>
      <c r="BD19" s="119"/>
      <c r="BE19" s="121"/>
      <c r="BF19" s="178"/>
      <c r="BG19" s="178"/>
      <c r="BH19" s="178"/>
      <c r="BI19" s="119"/>
      <c r="BJ19" s="121"/>
      <c r="BK19" s="178"/>
      <c r="BL19" s="178"/>
      <c r="BM19" s="178"/>
      <c r="BN19" s="178"/>
      <c r="BO19" s="178"/>
      <c r="BP19" s="178"/>
      <c r="BQ19" s="119"/>
      <c r="BR19" s="121"/>
      <c r="BS19" s="178"/>
      <c r="BT19" s="178"/>
      <c r="BU19" s="178"/>
      <c r="BV19" s="178"/>
      <c r="BW19" s="178"/>
      <c r="BX19" s="178"/>
      <c r="BY19" s="178"/>
      <c r="BZ19" s="178"/>
      <c r="CA19" s="178"/>
      <c r="CB19" s="119"/>
      <c r="CC19" s="121"/>
      <c r="CD19" s="178"/>
      <c r="CE19" s="178"/>
      <c r="CF19" s="178"/>
      <c r="CG19" s="178"/>
      <c r="CH19" s="178"/>
      <c r="CI19" s="119"/>
      <c r="CJ19" s="121"/>
      <c r="CK19" s="178"/>
      <c r="CL19" s="178"/>
      <c r="CM19" s="178"/>
      <c r="CN19" s="178"/>
      <c r="CO19" s="119"/>
      <c r="CP19" s="121"/>
      <c r="CQ19" s="178"/>
      <c r="CR19" s="178"/>
      <c r="CS19" s="178"/>
      <c r="CT19" s="178"/>
      <c r="CU19" s="178"/>
      <c r="CV19" s="119"/>
      <c r="CW19" s="121"/>
      <c r="CX19" s="178"/>
      <c r="CY19" s="178"/>
      <c r="CZ19" s="178"/>
      <c r="DA19" s="178"/>
      <c r="DB19" s="178"/>
      <c r="DC19" s="119"/>
      <c r="DD19" s="121"/>
      <c r="DE19" s="178"/>
      <c r="DF19" s="178"/>
      <c r="DG19" s="178"/>
      <c r="DH19" s="178"/>
      <c r="DI19" s="178"/>
      <c r="DJ19" s="178"/>
      <c r="DK19" s="178"/>
      <c r="DL19" s="119"/>
      <c r="DM19" s="217" t="s">
        <v>537</v>
      </c>
      <c r="DN19" s="76"/>
      <c r="DO19" s="76"/>
      <c r="DP19" s="76"/>
      <c r="DQ19" s="76"/>
      <c r="DR19" s="76"/>
      <c r="DS19" s="76"/>
      <c r="DT19" s="218"/>
      <c r="DU19" s="217" t="s">
        <v>539</v>
      </c>
      <c r="DV19" s="76"/>
      <c r="DW19" s="76"/>
      <c r="DX19" s="76"/>
      <c r="DY19" s="76"/>
      <c r="DZ19" s="76"/>
      <c r="EA19" s="76"/>
      <c r="EB19" s="21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28" customFormat="1" ht="13.5" thickBot="1">
      <c r="A20" s="128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09">
        <v>2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>
        <v>3</v>
      </c>
      <c r="AQ20" s="109"/>
      <c r="AR20" s="109"/>
      <c r="AS20" s="109"/>
      <c r="AT20" s="109"/>
      <c r="AU20" s="109"/>
      <c r="AV20" s="109"/>
      <c r="AW20" s="109"/>
      <c r="AX20" s="109"/>
      <c r="AY20" s="109">
        <v>4</v>
      </c>
      <c r="AZ20" s="109"/>
      <c r="BA20" s="109"/>
      <c r="BB20" s="109"/>
      <c r="BC20" s="109"/>
      <c r="BD20" s="109"/>
      <c r="BE20" s="109">
        <v>5</v>
      </c>
      <c r="BF20" s="109"/>
      <c r="BG20" s="109"/>
      <c r="BH20" s="109"/>
      <c r="BI20" s="109"/>
      <c r="BJ20" s="109">
        <v>6</v>
      </c>
      <c r="BK20" s="109"/>
      <c r="BL20" s="109"/>
      <c r="BM20" s="109"/>
      <c r="BN20" s="109"/>
      <c r="BO20" s="109"/>
      <c r="BP20" s="109"/>
      <c r="BQ20" s="109"/>
      <c r="BR20" s="109">
        <v>7</v>
      </c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>
        <v>8</v>
      </c>
      <c r="CD20" s="109"/>
      <c r="CE20" s="109"/>
      <c r="CF20" s="109"/>
      <c r="CG20" s="109"/>
      <c r="CH20" s="109"/>
      <c r="CI20" s="109"/>
      <c r="CJ20" s="109">
        <v>9</v>
      </c>
      <c r="CK20" s="109"/>
      <c r="CL20" s="109"/>
      <c r="CM20" s="109"/>
      <c r="CN20" s="109"/>
      <c r="CO20" s="109"/>
      <c r="CP20" s="109">
        <v>10</v>
      </c>
      <c r="CQ20" s="109"/>
      <c r="CR20" s="109"/>
      <c r="CS20" s="109"/>
      <c r="CT20" s="109"/>
      <c r="CU20" s="109"/>
      <c r="CV20" s="109"/>
      <c r="CW20" s="109">
        <v>11</v>
      </c>
      <c r="CX20" s="109"/>
      <c r="CY20" s="109"/>
      <c r="CZ20" s="109"/>
      <c r="DA20" s="109"/>
      <c r="DB20" s="109"/>
      <c r="DC20" s="109"/>
      <c r="DD20" s="109">
        <v>12</v>
      </c>
      <c r="DE20" s="109"/>
      <c r="DF20" s="109"/>
      <c r="DG20" s="109"/>
      <c r="DH20" s="109"/>
      <c r="DI20" s="109"/>
      <c r="DJ20" s="109"/>
      <c r="DK20" s="109"/>
      <c r="DL20" s="109"/>
      <c r="DM20" s="109">
        <v>13</v>
      </c>
      <c r="DN20" s="109"/>
      <c r="DO20" s="109"/>
      <c r="DP20" s="109"/>
      <c r="DQ20" s="109"/>
      <c r="DR20" s="109"/>
      <c r="DS20" s="109"/>
      <c r="DT20" s="109"/>
      <c r="DU20" s="109">
        <v>14</v>
      </c>
      <c r="DV20" s="109"/>
      <c r="DW20" s="109"/>
      <c r="DX20" s="109"/>
      <c r="DY20" s="109"/>
      <c r="DZ20" s="109"/>
      <c r="EA20" s="109"/>
      <c r="EB20" s="109"/>
      <c r="EC20" s="109">
        <v>15</v>
      </c>
      <c r="ED20" s="109"/>
      <c r="EE20" s="109"/>
      <c r="EF20" s="109"/>
      <c r="EG20" s="109"/>
      <c r="EH20" s="109"/>
      <c r="EI20" s="109"/>
      <c r="EJ20" s="109"/>
      <c r="EK20" s="111"/>
    </row>
    <row r="21" spans="1:141" s="28" customFormat="1" ht="15" customHeight="1">
      <c r="A21" s="75" t="s">
        <v>417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7"/>
      <c r="AQ21" s="167"/>
      <c r="AR21" s="167"/>
      <c r="AS21" s="167"/>
      <c r="AT21" s="167"/>
      <c r="AU21" s="167"/>
      <c r="AV21" s="167"/>
      <c r="AW21" s="167"/>
      <c r="AX21" s="167"/>
      <c r="AY21" s="168"/>
      <c r="AZ21" s="168"/>
      <c r="BA21" s="168"/>
      <c r="BB21" s="168"/>
      <c r="BC21" s="168"/>
      <c r="BD21" s="172"/>
      <c r="BE21" s="104" t="s">
        <v>44</v>
      </c>
      <c r="BF21" s="105"/>
      <c r="BG21" s="105"/>
      <c r="BH21" s="105"/>
      <c r="BI21" s="105"/>
      <c r="BJ21" s="173"/>
      <c r="BK21" s="173"/>
      <c r="BL21" s="173"/>
      <c r="BM21" s="173"/>
      <c r="BN21" s="173"/>
      <c r="BO21" s="173"/>
      <c r="BP21" s="173"/>
      <c r="BQ21" s="173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4"/>
    </row>
    <row r="22" spans="1:141" s="28" customFormat="1" ht="12.75">
      <c r="A22" s="107" t="s">
        <v>139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7"/>
      <c r="AQ22" s="167"/>
      <c r="AR22" s="167"/>
      <c r="AS22" s="167"/>
      <c r="AT22" s="167"/>
      <c r="AU22" s="167"/>
      <c r="AV22" s="167"/>
      <c r="AW22" s="167"/>
      <c r="AX22" s="167"/>
      <c r="AY22" s="168"/>
      <c r="AZ22" s="168"/>
      <c r="BA22" s="168"/>
      <c r="BB22" s="168"/>
      <c r="BC22" s="168"/>
      <c r="BD22" s="172"/>
      <c r="BE22" s="78" t="s">
        <v>425</v>
      </c>
      <c r="BF22" s="79"/>
      <c r="BG22" s="79"/>
      <c r="BH22" s="79"/>
      <c r="BI22" s="79"/>
      <c r="BJ22" s="117"/>
      <c r="BK22" s="117"/>
      <c r="BL22" s="117"/>
      <c r="BM22" s="117"/>
      <c r="BN22" s="117"/>
      <c r="BO22" s="117"/>
      <c r="BP22" s="117"/>
      <c r="BQ22" s="11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7"/>
      <c r="AQ23" s="167"/>
      <c r="AR23" s="167"/>
      <c r="AS23" s="167"/>
      <c r="AT23" s="167"/>
      <c r="AU23" s="167"/>
      <c r="AV23" s="167"/>
      <c r="AW23" s="167"/>
      <c r="AX23" s="167"/>
      <c r="AY23" s="168"/>
      <c r="AZ23" s="168"/>
      <c r="BA23" s="168"/>
      <c r="BB23" s="168"/>
      <c r="BC23" s="168"/>
      <c r="BD23" s="172"/>
      <c r="BE23" s="78"/>
      <c r="BF23" s="79"/>
      <c r="BG23" s="79"/>
      <c r="BH23" s="79"/>
      <c r="BI23" s="79"/>
      <c r="BJ23" s="117"/>
      <c r="BK23" s="117"/>
      <c r="BL23" s="117"/>
      <c r="BM23" s="117"/>
      <c r="BN23" s="117"/>
      <c r="BO23" s="117"/>
      <c r="BP23" s="117"/>
      <c r="BQ23" s="11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7"/>
      <c r="AQ24" s="167"/>
      <c r="AR24" s="167"/>
      <c r="AS24" s="167"/>
      <c r="AT24" s="167"/>
      <c r="AU24" s="167"/>
      <c r="AV24" s="167"/>
      <c r="AW24" s="167"/>
      <c r="AX24" s="167"/>
      <c r="AY24" s="168"/>
      <c r="AZ24" s="168"/>
      <c r="BA24" s="168"/>
      <c r="BB24" s="168"/>
      <c r="BC24" s="168"/>
      <c r="BD24" s="172"/>
      <c r="BE24" s="78"/>
      <c r="BF24" s="79"/>
      <c r="BG24" s="79"/>
      <c r="BH24" s="79"/>
      <c r="BI24" s="79"/>
      <c r="BJ24" s="117"/>
      <c r="BK24" s="117"/>
      <c r="BL24" s="117"/>
      <c r="BM24" s="117"/>
      <c r="BN24" s="117"/>
      <c r="BO24" s="117"/>
      <c r="BP24" s="117"/>
      <c r="BQ24" s="11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5" customHeight="1">
      <c r="A25" s="75" t="s">
        <v>418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7"/>
      <c r="AQ25" s="167"/>
      <c r="AR25" s="167"/>
      <c r="AS25" s="167"/>
      <c r="AT25" s="167"/>
      <c r="AU25" s="167"/>
      <c r="AV25" s="167"/>
      <c r="AW25" s="167"/>
      <c r="AX25" s="167"/>
      <c r="AY25" s="168"/>
      <c r="AZ25" s="168"/>
      <c r="BA25" s="168"/>
      <c r="BB25" s="168"/>
      <c r="BC25" s="168"/>
      <c r="BD25" s="172"/>
      <c r="BE25" s="78" t="s">
        <v>45</v>
      </c>
      <c r="BF25" s="79"/>
      <c r="BG25" s="79"/>
      <c r="BH25" s="79"/>
      <c r="BI25" s="79"/>
      <c r="BJ25" s="117"/>
      <c r="BK25" s="117"/>
      <c r="BL25" s="117"/>
      <c r="BM25" s="117"/>
      <c r="BN25" s="117"/>
      <c r="BO25" s="117"/>
      <c r="BP25" s="117"/>
      <c r="BQ25" s="11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107" t="s">
        <v>139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  <c r="AZ26" s="168"/>
      <c r="BA26" s="168"/>
      <c r="BB26" s="168"/>
      <c r="BC26" s="168"/>
      <c r="BD26" s="172"/>
      <c r="BE26" s="78" t="s">
        <v>426</v>
      </c>
      <c r="BF26" s="79"/>
      <c r="BG26" s="79"/>
      <c r="BH26" s="79"/>
      <c r="BI26" s="79"/>
      <c r="BJ26" s="117"/>
      <c r="BK26" s="117"/>
      <c r="BL26" s="117"/>
      <c r="BM26" s="117"/>
      <c r="BN26" s="117"/>
      <c r="BO26" s="117"/>
      <c r="BP26" s="117"/>
      <c r="BQ26" s="11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7"/>
      <c r="AQ27" s="167"/>
      <c r="AR27" s="167"/>
      <c r="AS27" s="167"/>
      <c r="AT27" s="167"/>
      <c r="AU27" s="167"/>
      <c r="AV27" s="167"/>
      <c r="AW27" s="167"/>
      <c r="AX27" s="167"/>
      <c r="AY27" s="168"/>
      <c r="AZ27" s="168"/>
      <c r="BA27" s="168"/>
      <c r="BB27" s="168"/>
      <c r="BC27" s="168"/>
      <c r="BD27" s="172"/>
      <c r="BE27" s="78"/>
      <c r="BF27" s="79"/>
      <c r="BG27" s="79"/>
      <c r="BH27" s="79"/>
      <c r="BI27" s="79"/>
      <c r="BJ27" s="117"/>
      <c r="BK27" s="117"/>
      <c r="BL27" s="117"/>
      <c r="BM27" s="117"/>
      <c r="BN27" s="117"/>
      <c r="BO27" s="117"/>
      <c r="BP27" s="117"/>
      <c r="BQ27" s="11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7"/>
      <c r="AQ28" s="167"/>
      <c r="AR28" s="167"/>
      <c r="AS28" s="167"/>
      <c r="AT28" s="167"/>
      <c r="AU28" s="167"/>
      <c r="AV28" s="167"/>
      <c r="AW28" s="167"/>
      <c r="AX28" s="167"/>
      <c r="AY28" s="168"/>
      <c r="AZ28" s="168"/>
      <c r="BA28" s="168"/>
      <c r="BB28" s="168"/>
      <c r="BC28" s="168"/>
      <c r="BD28" s="172"/>
      <c r="BE28" s="78"/>
      <c r="BF28" s="79"/>
      <c r="BG28" s="79"/>
      <c r="BH28" s="79"/>
      <c r="BI28" s="79"/>
      <c r="BJ28" s="117"/>
      <c r="BK28" s="117"/>
      <c r="BL28" s="117"/>
      <c r="BM28" s="117"/>
      <c r="BN28" s="117"/>
      <c r="BO28" s="117"/>
      <c r="BP28" s="117"/>
      <c r="BQ28" s="11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140" t="s">
        <v>419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7"/>
      <c r="AQ29" s="167"/>
      <c r="AR29" s="167"/>
      <c r="AS29" s="167"/>
      <c r="AT29" s="167"/>
      <c r="AU29" s="167"/>
      <c r="AV29" s="167"/>
      <c r="AW29" s="167"/>
      <c r="AX29" s="167"/>
      <c r="AY29" s="168"/>
      <c r="AZ29" s="168"/>
      <c r="BA29" s="168"/>
      <c r="BB29" s="168"/>
      <c r="BC29" s="168"/>
      <c r="BD29" s="172"/>
      <c r="BE29" s="78" t="s">
        <v>174</v>
      </c>
      <c r="BF29" s="79"/>
      <c r="BG29" s="79"/>
      <c r="BH29" s="79"/>
      <c r="BI29" s="79"/>
      <c r="BJ29" s="117"/>
      <c r="BK29" s="117"/>
      <c r="BL29" s="117"/>
      <c r="BM29" s="117"/>
      <c r="BN29" s="117"/>
      <c r="BO29" s="117"/>
      <c r="BP29" s="117"/>
      <c r="BQ29" s="11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74" t="s">
        <v>420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7"/>
      <c r="AQ30" s="167"/>
      <c r="AR30" s="167"/>
      <c r="AS30" s="167"/>
      <c r="AT30" s="167"/>
      <c r="AU30" s="167"/>
      <c r="AV30" s="167"/>
      <c r="AW30" s="167"/>
      <c r="AX30" s="167"/>
      <c r="AY30" s="168"/>
      <c r="AZ30" s="168"/>
      <c r="BA30" s="168"/>
      <c r="BB30" s="168"/>
      <c r="BC30" s="168"/>
      <c r="BD30" s="172"/>
      <c r="BE30" s="78"/>
      <c r="BF30" s="79"/>
      <c r="BG30" s="79"/>
      <c r="BH30" s="79"/>
      <c r="BI30" s="79"/>
      <c r="BJ30" s="117"/>
      <c r="BK30" s="117"/>
      <c r="BL30" s="117"/>
      <c r="BM30" s="117"/>
      <c r="BN30" s="117"/>
      <c r="BO30" s="117"/>
      <c r="BP30" s="117"/>
      <c r="BQ30" s="11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107" t="s">
        <v>139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7"/>
      <c r="AQ31" s="167"/>
      <c r="AR31" s="167"/>
      <c r="AS31" s="167"/>
      <c r="AT31" s="167"/>
      <c r="AU31" s="167"/>
      <c r="AV31" s="167"/>
      <c r="AW31" s="167"/>
      <c r="AX31" s="167"/>
      <c r="AY31" s="168"/>
      <c r="AZ31" s="168"/>
      <c r="BA31" s="168"/>
      <c r="BB31" s="168"/>
      <c r="BC31" s="168"/>
      <c r="BD31" s="172"/>
      <c r="BE31" s="78" t="s">
        <v>427</v>
      </c>
      <c r="BF31" s="79"/>
      <c r="BG31" s="79"/>
      <c r="BH31" s="79"/>
      <c r="BI31" s="79"/>
      <c r="BJ31" s="117"/>
      <c r="BK31" s="117"/>
      <c r="BL31" s="117"/>
      <c r="BM31" s="117"/>
      <c r="BN31" s="117"/>
      <c r="BO31" s="117"/>
      <c r="BP31" s="117"/>
      <c r="BQ31" s="11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7"/>
      <c r="AQ32" s="167"/>
      <c r="AR32" s="167"/>
      <c r="AS32" s="167"/>
      <c r="AT32" s="167"/>
      <c r="AU32" s="167"/>
      <c r="AV32" s="167"/>
      <c r="AW32" s="167"/>
      <c r="AX32" s="167"/>
      <c r="AY32" s="168"/>
      <c r="AZ32" s="168"/>
      <c r="BA32" s="168"/>
      <c r="BB32" s="168"/>
      <c r="BC32" s="168"/>
      <c r="BD32" s="172"/>
      <c r="BE32" s="78"/>
      <c r="BF32" s="79"/>
      <c r="BG32" s="79"/>
      <c r="BH32" s="79"/>
      <c r="BI32" s="79"/>
      <c r="BJ32" s="117"/>
      <c r="BK32" s="117"/>
      <c r="BL32" s="117"/>
      <c r="BM32" s="117"/>
      <c r="BN32" s="117"/>
      <c r="BO32" s="117"/>
      <c r="BP32" s="117"/>
      <c r="BQ32" s="11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  <c r="AZ33" s="168"/>
      <c r="BA33" s="168"/>
      <c r="BB33" s="168"/>
      <c r="BC33" s="168"/>
      <c r="BD33" s="172"/>
      <c r="BE33" s="78"/>
      <c r="BF33" s="79"/>
      <c r="BG33" s="79"/>
      <c r="BH33" s="79"/>
      <c r="BI33" s="79"/>
      <c r="BJ33" s="117"/>
      <c r="BK33" s="117"/>
      <c r="BL33" s="117"/>
      <c r="BM33" s="117"/>
      <c r="BN33" s="117"/>
      <c r="BO33" s="117"/>
      <c r="BP33" s="117"/>
      <c r="BQ33" s="11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2.75">
      <c r="A34" s="140" t="s">
        <v>540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  <c r="AZ34" s="168"/>
      <c r="BA34" s="168"/>
      <c r="BB34" s="168"/>
      <c r="BC34" s="168"/>
      <c r="BD34" s="172"/>
      <c r="BE34" s="78" t="s">
        <v>166</v>
      </c>
      <c r="BF34" s="79"/>
      <c r="BG34" s="79"/>
      <c r="BH34" s="79"/>
      <c r="BI34" s="79"/>
      <c r="BJ34" s="117"/>
      <c r="BK34" s="117"/>
      <c r="BL34" s="117"/>
      <c r="BM34" s="117"/>
      <c r="BN34" s="117"/>
      <c r="BO34" s="117"/>
      <c r="BP34" s="117"/>
      <c r="BQ34" s="11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2.75">
      <c r="A35" s="74" t="s">
        <v>32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7"/>
      <c r="AQ35" s="167"/>
      <c r="AR35" s="167"/>
      <c r="AS35" s="167"/>
      <c r="AT35" s="167"/>
      <c r="AU35" s="167"/>
      <c r="AV35" s="167"/>
      <c r="AW35" s="167"/>
      <c r="AX35" s="167"/>
      <c r="AY35" s="168"/>
      <c r="AZ35" s="168"/>
      <c r="BA35" s="168"/>
      <c r="BB35" s="168"/>
      <c r="BC35" s="168"/>
      <c r="BD35" s="172"/>
      <c r="BE35" s="78"/>
      <c r="BF35" s="79"/>
      <c r="BG35" s="79"/>
      <c r="BH35" s="79"/>
      <c r="BI35" s="79"/>
      <c r="BJ35" s="117"/>
      <c r="BK35" s="117"/>
      <c r="BL35" s="117"/>
      <c r="BM35" s="117"/>
      <c r="BN35" s="117"/>
      <c r="BO35" s="117"/>
      <c r="BP35" s="117"/>
      <c r="BQ35" s="11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107" t="s">
        <v>139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7"/>
      <c r="AQ36" s="167"/>
      <c r="AR36" s="167"/>
      <c r="AS36" s="167"/>
      <c r="AT36" s="167"/>
      <c r="AU36" s="167"/>
      <c r="AV36" s="167"/>
      <c r="AW36" s="167"/>
      <c r="AX36" s="167"/>
      <c r="AY36" s="168"/>
      <c r="AZ36" s="168"/>
      <c r="BA36" s="168"/>
      <c r="BB36" s="168"/>
      <c r="BC36" s="168"/>
      <c r="BD36" s="172"/>
      <c r="BE36" s="78" t="s">
        <v>428</v>
      </c>
      <c r="BF36" s="79"/>
      <c r="BG36" s="79"/>
      <c r="BH36" s="79"/>
      <c r="BI36" s="79"/>
      <c r="BJ36" s="117"/>
      <c r="BK36" s="117"/>
      <c r="BL36" s="117"/>
      <c r="BM36" s="117"/>
      <c r="BN36" s="117"/>
      <c r="BO36" s="117"/>
      <c r="BP36" s="117"/>
      <c r="BQ36" s="11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7"/>
      <c r="AQ37" s="167"/>
      <c r="AR37" s="167"/>
      <c r="AS37" s="167"/>
      <c r="AT37" s="167"/>
      <c r="AU37" s="167"/>
      <c r="AV37" s="167"/>
      <c r="AW37" s="167"/>
      <c r="AX37" s="167"/>
      <c r="AY37" s="168"/>
      <c r="AZ37" s="168"/>
      <c r="BA37" s="168"/>
      <c r="BB37" s="168"/>
      <c r="BC37" s="168"/>
      <c r="BD37" s="172"/>
      <c r="BE37" s="78"/>
      <c r="BF37" s="79"/>
      <c r="BG37" s="79"/>
      <c r="BH37" s="79"/>
      <c r="BI37" s="79"/>
      <c r="BJ37" s="117"/>
      <c r="BK37" s="117"/>
      <c r="BL37" s="117"/>
      <c r="BM37" s="117"/>
      <c r="BN37" s="117"/>
      <c r="BO37" s="117"/>
      <c r="BP37" s="117"/>
      <c r="BQ37" s="11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7"/>
      <c r="AQ38" s="167"/>
      <c r="AR38" s="167"/>
      <c r="AS38" s="167"/>
      <c r="AT38" s="167"/>
      <c r="AU38" s="167"/>
      <c r="AV38" s="167"/>
      <c r="AW38" s="167"/>
      <c r="AX38" s="167"/>
      <c r="AY38" s="168"/>
      <c r="AZ38" s="168"/>
      <c r="BA38" s="168"/>
      <c r="BB38" s="168"/>
      <c r="BC38" s="168"/>
      <c r="BD38" s="172"/>
      <c r="BE38" s="78"/>
      <c r="BF38" s="79"/>
      <c r="BG38" s="79"/>
      <c r="BH38" s="79"/>
      <c r="BI38" s="79"/>
      <c r="BJ38" s="117"/>
      <c r="BK38" s="117"/>
      <c r="BL38" s="117"/>
      <c r="BM38" s="117"/>
      <c r="BN38" s="117"/>
      <c r="BO38" s="117"/>
      <c r="BP38" s="117"/>
      <c r="BQ38" s="11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2.75">
      <c r="A39" s="140" t="s">
        <v>541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7"/>
      <c r="AQ39" s="167"/>
      <c r="AR39" s="167"/>
      <c r="AS39" s="167"/>
      <c r="AT39" s="167"/>
      <c r="AU39" s="167"/>
      <c r="AV39" s="167"/>
      <c r="AW39" s="167"/>
      <c r="AX39" s="167"/>
      <c r="AY39" s="168"/>
      <c r="AZ39" s="168"/>
      <c r="BA39" s="168"/>
      <c r="BB39" s="168"/>
      <c r="BC39" s="168"/>
      <c r="BD39" s="172"/>
      <c r="BE39" s="78" t="s">
        <v>164</v>
      </c>
      <c r="BF39" s="79"/>
      <c r="BG39" s="79"/>
      <c r="BH39" s="79"/>
      <c r="BI39" s="79"/>
      <c r="BJ39" s="117"/>
      <c r="BK39" s="117"/>
      <c r="BL39" s="117"/>
      <c r="BM39" s="117"/>
      <c r="BN39" s="117"/>
      <c r="BO39" s="117"/>
      <c r="BP39" s="117"/>
      <c r="BQ39" s="11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74" t="s">
        <v>32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7"/>
      <c r="AQ40" s="167"/>
      <c r="AR40" s="167"/>
      <c r="AS40" s="167"/>
      <c r="AT40" s="167"/>
      <c r="AU40" s="167"/>
      <c r="AV40" s="167"/>
      <c r="AW40" s="167"/>
      <c r="AX40" s="167"/>
      <c r="AY40" s="168"/>
      <c r="AZ40" s="168"/>
      <c r="BA40" s="168"/>
      <c r="BB40" s="168"/>
      <c r="BC40" s="168"/>
      <c r="BD40" s="172"/>
      <c r="BE40" s="78"/>
      <c r="BF40" s="79"/>
      <c r="BG40" s="79"/>
      <c r="BH40" s="79"/>
      <c r="BI40" s="79"/>
      <c r="BJ40" s="117"/>
      <c r="BK40" s="117"/>
      <c r="BL40" s="117"/>
      <c r="BM40" s="117"/>
      <c r="BN40" s="117"/>
      <c r="BO40" s="117"/>
      <c r="BP40" s="117"/>
      <c r="BQ40" s="11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2.75">
      <c r="A41" s="107" t="s">
        <v>139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  <c r="AZ41" s="168"/>
      <c r="BA41" s="168"/>
      <c r="BB41" s="168"/>
      <c r="BC41" s="168"/>
      <c r="BD41" s="172"/>
      <c r="BE41" s="78" t="s">
        <v>429</v>
      </c>
      <c r="BF41" s="79"/>
      <c r="BG41" s="79"/>
      <c r="BH41" s="79"/>
      <c r="BI41" s="79"/>
      <c r="BJ41" s="117"/>
      <c r="BK41" s="117"/>
      <c r="BL41" s="117"/>
      <c r="BM41" s="117"/>
      <c r="BN41" s="117"/>
      <c r="BO41" s="117"/>
      <c r="BP41" s="117"/>
      <c r="BQ41" s="11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7"/>
      <c r="AQ42" s="167"/>
      <c r="AR42" s="167"/>
      <c r="AS42" s="167"/>
      <c r="AT42" s="167"/>
      <c r="AU42" s="167"/>
      <c r="AV42" s="167"/>
      <c r="AW42" s="167"/>
      <c r="AX42" s="167"/>
      <c r="AY42" s="168"/>
      <c r="AZ42" s="168"/>
      <c r="BA42" s="168"/>
      <c r="BB42" s="168"/>
      <c r="BC42" s="168"/>
      <c r="BD42" s="172"/>
      <c r="BE42" s="78"/>
      <c r="BF42" s="79"/>
      <c r="BG42" s="79"/>
      <c r="BH42" s="79"/>
      <c r="BI42" s="79"/>
      <c r="BJ42" s="117"/>
      <c r="BK42" s="117"/>
      <c r="BL42" s="117"/>
      <c r="BM42" s="117"/>
      <c r="BN42" s="117"/>
      <c r="BO42" s="117"/>
      <c r="BP42" s="117"/>
      <c r="BQ42" s="11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7"/>
      <c r="AQ43" s="167"/>
      <c r="AR43" s="167"/>
      <c r="AS43" s="167"/>
      <c r="AT43" s="167"/>
      <c r="AU43" s="167"/>
      <c r="AV43" s="167"/>
      <c r="AW43" s="167"/>
      <c r="AX43" s="167"/>
      <c r="AY43" s="168"/>
      <c r="AZ43" s="168"/>
      <c r="BA43" s="168"/>
      <c r="BB43" s="168"/>
      <c r="BC43" s="168"/>
      <c r="BD43" s="172"/>
      <c r="BE43" s="78"/>
      <c r="BF43" s="79"/>
      <c r="BG43" s="79"/>
      <c r="BH43" s="79"/>
      <c r="BI43" s="79"/>
      <c r="BJ43" s="117"/>
      <c r="BK43" s="117"/>
      <c r="BL43" s="117"/>
      <c r="BM43" s="117"/>
      <c r="BN43" s="117"/>
      <c r="BO43" s="117"/>
      <c r="BP43" s="117"/>
      <c r="BQ43" s="11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5" customHeight="1" thickBo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123"/>
      <c r="AQ44" s="123"/>
      <c r="AR44" s="123"/>
      <c r="AS44" s="123"/>
      <c r="AT44" s="123"/>
      <c r="AU44" s="123"/>
      <c r="AV44" s="123"/>
      <c r="AW44" s="123"/>
      <c r="AX44" s="123"/>
      <c r="AY44" s="275" t="s">
        <v>888</v>
      </c>
      <c r="AZ44" s="275"/>
      <c r="BA44" s="275"/>
      <c r="BB44" s="275"/>
      <c r="BC44" s="275"/>
      <c r="BD44" s="275"/>
      <c r="BE44" s="170" t="s">
        <v>46</v>
      </c>
      <c r="BF44" s="171"/>
      <c r="BG44" s="171"/>
      <c r="BH44" s="171"/>
      <c r="BI44" s="171"/>
      <c r="BJ44" s="138"/>
      <c r="BK44" s="138"/>
      <c r="BL44" s="138"/>
      <c r="BM44" s="138"/>
      <c r="BN44" s="138"/>
      <c r="BO44" s="138"/>
      <c r="BP44" s="138"/>
      <c r="BQ44" s="138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62"/>
    </row>
    <row r="47" s="28" customFormat="1" ht="12.75">
      <c r="A47" s="31" t="s">
        <v>49</v>
      </c>
    </row>
    <row r="48" s="28" customFormat="1" ht="12.75">
      <c r="A48" s="31" t="s">
        <v>92</v>
      </c>
    </row>
    <row r="49" spans="1:128" s="28" customFormat="1" ht="12.75">
      <c r="A49" s="31" t="s">
        <v>91</v>
      </c>
      <c r="W49" s="76" t="s">
        <v>1172</v>
      </c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Q49" s="76" t="s">
        <v>1180</v>
      </c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</row>
    <row r="50" spans="23:128" s="27" customFormat="1" ht="10.5">
      <c r="W50" s="100" t="s">
        <v>50</v>
      </c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G50" s="100" t="s">
        <v>51</v>
      </c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Q50" s="100" t="s">
        <v>52</v>
      </c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</row>
    <row r="51" s="27" customFormat="1" ht="3" customHeight="1"/>
    <row r="52" spans="1:128" s="28" customFormat="1" ht="12.75">
      <c r="A52" s="31" t="s">
        <v>53</v>
      </c>
      <c r="W52" s="76" t="s">
        <v>1199</v>
      </c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G52" s="76" t="s">
        <v>1192</v>
      </c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Q52" s="77" t="s">
        <v>1200</v>
      </c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</row>
    <row r="53" spans="23:128" s="27" customFormat="1" ht="10.5">
      <c r="W53" s="100" t="s">
        <v>50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G53" s="100" t="s">
        <v>93</v>
      </c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Q53" s="100" t="s">
        <v>175</v>
      </c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</row>
    <row r="54" s="27" customFormat="1" ht="3" customHeight="1"/>
    <row r="55" spans="1:24" s="28" customFormat="1" ht="12.75">
      <c r="A55" s="26" t="s">
        <v>55</v>
      </c>
      <c r="B55" s="77" t="s">
        <v>1207</v>
      </c>
      <c r="C55" s="77"/>
      <c r="D55" s="77"/>
      <c r="E55" s="31" t="s">
        <v>56</v>
      </c>
      <c r="G55" s="76" t="s">
        <v>1208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99">
        <v>20</v>
      </c>
      <c r="S55" s="99"/>
      <c r="T55" s="99"/>
      <c r="U55" s="101" t="s">
        <v>1205</v>
      </c>
      <c r="V55" s="101"/>
      <c r="W55" s="101"/>
      <c r="X55" s="31" t="s">
        <v>14</v>
      </c>
    </row>
  </sheetData>
  <sheetProtection/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K59"/>
  <sheetViews>
    <sheetView zoomScalePageLayoutView="0" workbookViewId="0" topLeftCell="A16">
      <selection activeCell="AY59" sqref="AY59:BK59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561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27:141" s="2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28" customFormat="1" ht="12.75">
      <c r="A4" s="31"/>
      <c r="BL4" s="2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31" t="s">
        <v>14</v>
      </c>
      <c r="DU4" s="2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28" customFormat="1" ht="12.75">
      <c r="A5" s="31"/>
      <c r="DU5" s="2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28" customFormat="1" ht="12.75">
      <c r="A6" s="31"/>
      <c r="DU6" s="2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28" customFormat="1" ht="12.75">
      <c r="A7" s="31" t="s">
        <v>15</v>
      </c>
      <c r="Z7" s="76" t="s">
        <v>1181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2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28" customFormat="1" ht="12.75">
      <c r="A8" s="31" t="s">
        <v>16</v>
      </c>
      <c r="DU8" s="26"/>
      <c r="DW8" s="78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28" customFormat="1" ht="12.75">
      <c r="A9" s="31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26" t="s">
        <v>11</v>
      </c>
      <c r="DW9" s="78" t="s">
        <v>1195</v>
      </c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28" customFormat="1" ht="12.75">
      <c r="A10" s="31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2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28" customFormat="1" ht="13.5" thickBot="1">
      <c r="A11" s="31" t="s">
        <v>19</v>
      </c>
      <c r="DU11" s="2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3" spans="1:141" s="14" customFormat="1" ht="15">
      <c r="A13" s="110" t="s">
        <v>562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</row>
    <row r="14" s="25" customFormat="1" ht="8.25"/>
    <row r="15" spans="1:141" s="28" customFormat="1" ht="12.75">
      <c r="A15" s="179" t="s">
        <v>99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08"/>
      <c r="AF15" s="111" t="s">
        <v>22</v>
      </c>
      <c r="AG15" s="179"/>
      <c r="AH15" s="179"/>
      <c r="AI15" s="179"/>
      <c r="AJ15" s="179"/>
      <c r="AK15" s="108"/>
      <c r="AL15" s="180" t="s">
        <v>564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</row>
    <row r="16" spans="1:141" s="28" customFormat="1" ht="12.75">
      <c r="A16" s="177" t="s">
        <v>563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22"/>
      <c r="AF16" s="118" t="s">
        <v>25</v>
      </c>
      <c r="AG16" s="177"/>
      <c r="AH16" s="177"/>
      <c r="AI16" s="177"/>
      <c r="AJ16" s="177"/>
      <c r="AK16" s="122"/>
      <c r="AL16" s="111" t="s">
        <v>32</v>
      </c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08"/>
      <c r="AY16" s="180" t="s">
        <v>139</v>
      </c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</row>
    <row r="17" spans="1:141" s="28" customFormat="1" ht="12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22"/>
      <c r="AF17" s="118"/>
      <c r="AG17" s="177"/>
      <c r="AH17" s="177"/>
      <c r="AI17" s="177"/>
      <c r="AJ17" s="177"/>
      <c r="AK17" s="122"/>
      <c r="AL17" s="118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22"/>
      <c r="AY17" s="111" t="s">
        <v>565</v>
      </c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08"/>
      <c r="BL17" s="180" t="s">
        <v>574</v>
      </c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28"/>
      <c r="CY17" s="146" t="s">
        <v>570</v>
      </c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</row>
    <row r="18" spans="1:141" s="28" customFormat="1" ht="12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22"/>
      <c r="AF18" s="118"/>
      <c r="AG18" s="177"/>
      <c r="AH18" s="177"/>
      <c r="AI18" s="177"/>
      <c r="AJ18" s="177"/>
      <c r="AK18" s="122"/>
      <c r="AL18" s="118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22"/>
      <c r="AY18" s="118" t="s">
        <v>566</v>
      </c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22"/>
      <c r="BL18" s="111" t="s">
        <v>32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08"/>
      <c r="BY18" s="179" t="s">
        <v>139</v>
      </c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11" t="s">
        <v>569</v>
      </c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08"/>
      <c r="DL18" s="179" t="s">
        <v>571</v>
      </c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</row>
    <row r="19" spans="1:141" s="28" customFormat="1" ht="12.7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22"/>
      <c r="AF19" s="118"/>
      <c r="AG19" s="177"/>
      <c r="AH19" s="177"/>
      <c r="AI19" s="177"/>
      <c r="AJ19" s="177"/>
      <c r="AK19" s="122"/>
      <c r="AL19" s="118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22"/>
      <c r="AY19" s="118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22"/>
      <c r="BL19" s="118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22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18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22"/>
      <c r="DL19" s="178" t="s">
        <v>572</v>
      </c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28" customFormat="1" ht="12.7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19"/>
      <c r="AF20" s="121"/>
      <c r="AG20" s="178"/>
      <c r="AH20" s="178"/>
      <c r="AI20" s="178"/>
      <c r="AJ20" s="178"/>
      <c r="AK20" s="119"/>
      <c r="AL20" s="121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19"/>
      <c r="AY20" s="121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19"/>
      <c r="BL20" s="121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19"/>
      <c r="BY20" s="146" t="s">
        <v>567</v>
      </c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28"/>
      <c r="CL20" s="146" t="s">
        <v>568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28"/>
      <c r="CY20" s="121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19"/>
      <c r="DL20" s="146" t="s">
        <v>32</v>
      </c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28"/>
      <c r="DY20" s="180" t="s">
        <v>573</v>
      </c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</row>
    <row r="21" spans="1:141" s="28" customFormat="1" ht="13.5" thickBot="1">
      <c r="A21" s="128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09">
        <v>2</v>
      </c>
      <c r="AG21" s="109"/>
      <c r="AH21" s="109"/>
      <c r="AI21" s="109"/>
      <c r="AJ21" s="109"/>
      <c r="AK21" s="109"/>
      <c r="AL21" s="109">
        <v>3</v>
      </c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>
        <v>4</v>
      </c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>
        <v>5</v>
      </c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>
        <v>6</v>
      </c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>
        <v>7</v>
      </c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>
        <v>8</v>
      </c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>
        <v>9</v>
      </c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>
        <v>10</v>
      </c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11"/>
    </row>
    <row r="22" spans="1:141" s="28" customFormat="1" ht="12.75">
      <c r="A22" s="123" t="s">
        <v>575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04" t="s">
        <v>44</v>
      </c>
      <c r="AG22" s="105"/>
      <c r="AH22" s="105"/>
      <c r="AI22" s="105"/>
      <c r="AJ22" s="105"/>
      <c r="AK22" s="105"/>
      <c r="AL22" s="173">
        <v>1</v>
      </c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>
        <v>1</v>
      </c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4"/>
    </row>
    <row r="23" spans="1:141" s="28" customFormat="1" ht="12.75">
      <c r="A23" s="74" t="s">
        <v>576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8"/>
      <c r="AG23" s="79"/>
      <c r="AH23" s="79"/>
      <c r="AI23" s="79"/>
      <c r="AJ23" s="79"/>
      <c r="AK23" s="79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132" t="s">
        <v>139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78" t="s">
        <v>287</v>
      </c>
      <c r="AG24" s="79"/>
      <c r="AH24" s="79"/>
      <c r="AI24" s="79"/>
      <c r="AJ24" s="79"/>
      <c r="AK24" s="79"/>
      <c r="AL24" s="117">
        <v>1</v>
      </c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>
        <v>1</v>
      </c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129" t="s">
        <v>577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78"/>
      <c r="AG25" s="79"/>
      <c r="AH25" s="79"/>
      <c r="AI25" s="79"/>
      <c r="AJ25" s="79"/>
      <c r="AK25" s="79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216" t="s">
        <v>149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78" t="s">
        <v>584</v>
      </c>
      <c r="AG26" s="79"/>
      <c r="AH26" s="79"/>
      <c r="AI26" s="79"/>
      <c r="AJ26" s="79"/>
      <c r="AK26" s="79"/>
      <c r="AL26" s="117">
        <v>1</v>
      </c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>
        <v>1</v>
      </c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215" t="s">
        <v>578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78"/>
      <c r="AG27" s="79"/>
      <c r="AH27" s="79"/>
      <c r="AI27" s="79"/>
      <c r="AJ27" s="79"/>
      <c r="AK27" s="79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>
      <c r="A28" s="215" t="s">
        <v>579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78"/>
      <c r="AG28" s="79"/>
      <c r="AH28" s="79"/>
      <c r="AI28" s="79"/>
      <c r="AJ28" s="79"/>
      <c r="AK28" s="79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214" t="s">
        <v>359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78"/>
      <c r="AG29" s="79"/>
      <c r="AH29" s="79"/>
      <c r="AI29" s="79"/>
      <c r="AJ29" s="79"/>
      <c r="AK29" s="79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8"/>
      <c r="AG30" s="79"/>
      <c r="AH30" s="79"/>
      <c r="AI30" s="79"/>
      <c r="AJ30" s="79"/>
      <c r="AK30" s="79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130" t="s">
        <v>580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78" t="s">
        <v>585</v>
      </c>
      <c r="AG31" s="79"/>
      <c r="AH31" s="79"/>
      <c r="AI31" s="79"/>
      <c r="AJ31" s="79"/>
      <c r="AK31" s="79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75" t="s">
        <v>581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8" t="s">
        <v>45</v>
      </c>
      <c r="AG32" s="79"/>
      <c r="AH32" s="79"/>
      <c r="AI32" s="79"/>
      <c r="AJ32" s="79"/>
      <c r="AK32" s="79"/>
      <c r="AL32" s="117">
        <v>67</v>
      </c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>
        <v>67</v>
      </c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2.75">
      <c r="A33" s="132" t="s">
        <v>139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78" t="s">
        <v>286</v>
      </c>
      <c r="AG33" s="79"/>
      <c r="AH33" s="79"/>
      <c r="AI33" s="79"/>
      <c r="AJ33" s="79"/>
      <c r="AK33" s="79"/>
      <c r="AL33" s="117">
        <v>67</v>
      </c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>
        <v>67</v>
      </c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2.75">
      <c r="A34" s="129" t="s">
        <v>577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78"/>
      <c r="AG34" s="79"/>
      <c r="AH34" s="79"/>
      <c r="AI34" s="79"/>
      <c r="AJ34" s="79"/>
      <c r="AK34" s="79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2.75">
      <c r="A35" s="216" t="s">
        <v>149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78" t="s">
        <v>586</v>
      </c>
      <c r="AG35" s="79"/>
      <c r="AH35" s="79"/>
      <c r="AI35" s="79"/>
      <c r="AJ35" s="79"/>
      <c r="AK35" s="79"/>
      <c r="AL35" s="117">
        <v>67</v>
      </c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>
        <v>67</v>
      </c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215" t="s">
        <v>578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78"/>
      <c r="AG36" s="79"/>
      <c r="AH36" s="79"/>
      <c r="AI36" s="79"/>
      <c r="AJ36" s="79"/>
      <c r="AK36" s="79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215" t="s">
        <v>579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78"/>
      <c r="AG37" s="79"/>
      <c r="AH37" s="79"/>
      <c r="AI37" s="79"/>
      <c r="AJ37" s="79"/>
      <c r="AK37" s="79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214" t="s">
        <v>359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78"/>
      <c r="AG38" s="79"/>
      <c r="AH38" s="79"/>
      <c r="AI38" s="79"/>
      <c r="AJ38" s="79"/>
      <c r="AK38" s="79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8"/>
      <c r="AG39" s="79"/>
      <c r="AH39" s="79"/>
      <c r="AI39" s="79"/>
      <c r="AJ39" s="79"/>
      <c r="AK39" s="79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130" t="s">
        <v>580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78" t="s">
        <v>587</v>
      </c>
      <c r="AG40" s="79"/>
      <c r="AH40" s="79"/>
      <c r="AI40" s="79"/>
      <c r="AJ40" s="79"/>
      <c r="AK40" s="79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2.75">
      <c r="A41" s="75" t="s">
        <v>582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8" t="s">
        <v>174</v>
      </c>
      <c r="AG41" s="79"/>
      <c r="AH41" s="79"/>
      <c r="AI41" s="79"/>
      <c r="AJ41" s="79"/>
      <c r="AK41" s="79"/>
      <c r="AL41" s="117">
        <v>14</v>
      </c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>
        <v>14</v>
      </c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2.75">
      <c r="A42" s="132" t="s">
        <v>139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78" t="s">
        <v>173</v>
      </c>
      <c r="AG42" s="79"/>
      <c r="AH42" s="79"/>
      <c r="AI42" s="79"/>
      <c r="AJ42" s="79"/>
      <c r="AK42" s="79"/>
      <c r="AL42" s="117">
        <v>14</v>
      </c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>
        <v>14</v>
      </c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2.75">
      <c r="A43" s="129" t="s">
        <v>577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78"/>
      <c r="AG43" s="79"/>
      <c r="AH43" s="79"/>
      <c r="AI43" s="79"/>
      <c r="AJ43" s="79"/>
      <c r="AK43" s="79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2.75">
      <c r="A44" s="216" t="s">
        <v>149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78" t="s">
        <v>588</v>
      </c>
      <c r="AG44" s="79"/>
      <c r="AH44" s="79"/>
      <c r="AI44" s="79"/>
      <c r="AJ44" s="79"/>
      <c r="AK44" s="79"/>
      <c r="AL44" s="117">
        <v>14</v>
      </c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>
        <v>14</v>
      </c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28" customFormat="1" ht="12.75">
      <c r="A45" s="215" t="s">
        <v>578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78"/>
      <c r="AG45" s="79"/>
      <c r="AH45" s="79"/>
      <c r="AI45" s="79"/>
      <c r="AJ45" s="79"/>
      <c r="AK45" s="79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28" customFormat="1" ht="12.75">
      <c r="A46" s="215" t="s">
        <v>579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78"/>
      <c r="AG46" s="79"/>
      <c r="AH46" s="79"/>
      <c r="AI46" s="79"/>
      <c r="AJ46" s="79"/>
      <c r="AK46" s="79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28" customFormat="1" ht="12.75">
      <c r="A47" s="214" t="s">
        <v>359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78"/>
      <c r="AG47" s="79"/>
      <c r="AH47" s="79"/>
      <c r="AI47" s="79"/>
      <c r="AJ47" s="79"/>
      <c r="AK47" s="79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28" customFormat="1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8"/>
      <c r="AG48" s="79"/>
      <c r="AH48" s="79"/>
      <c r="AI48" s="79"/>
      <c r="AJ48" s="79"/>
      <c r="AK48" s="79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65"/>
    </row>
    <row r="49" spans="1:141" s="28" customFormat="1" ht="12.75">
      <c r="A49" s="130" t="s">
        <v>580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78" t="s">
        <v>172</v>
      </c>
      <c r="AG49" s="79"/>
      <c r="AH49" s="79"/>
      <c r="AI49" s="79"/>
      <c r="AJ49" s="79"/>
      <c r="AK49" s="79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65"/>
    </row>
    <row r="50" spans="1:141" s="28" customFormat="1" ht="12.75">
      <c r="A50" s="75" t="s">
        <v>583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8" t="s">
        <v>166</v>
      </c>
      <c r="AG50" s="79"/>
      <c r="AH50" s="79"/>
      <c r="AI50" s="79"/>
      <c r="AJ50" s="79"/>
      <c r="AK50" s="79"/>
      <c r="AL50" s="117">
        <v>1</v>
      </c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>
        <v>1</v>
      </c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65"/>
    </row>
    <row r="51" spans="1:141" s="28" customFormat="1" ht="12.75">
      <c r="A51" s="132" t="s">
        <v>139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78" t="s">
        <v>165</v>
      </c>
      <c r="AG51" s="79"/>
      <c r="AH51" s="79"/>
      <c r="AI51" s="79"/>
      <c r="AJ51" s="79"/>
      <c r="AK51" s="79"/>
      <c r="AL51" s="117">
        <v>1</v>
      </c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>
        <v>1</v>
      </c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65"/>
    </row>
    <row r="52" spans="1:141" s="28" customFormat="1" ht="12.75">
      <c r="A52" s="129" t="s">
        <v>577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78"/>
      <c r="AG52" s="79"/>
      <c r="AH52" s="79"/>
      <c r="AI52" s="79"/>
      <c r="AJ52" s="79"/>
      <c r="AK52" s="79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65"/>
    </row>
    <row r="53" spans="1:141" s="28" customFormat="1" ht="12.75">
      <c r="A53" s="216" t="s">
        <v>149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78" t="s">
        <v>589</v>
      </c>
      <c r="AG53" s="79"/>
      <c r="AH53" s="79"/>
      <c r="AI53" s="79"/>
      <c r="AJ53" s="79"/>
      <c r="AK53" s="79"/>
      <c r="AL53" s="117">
        <v>1</v>
      </c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>
        <v>1</v>
      </c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65"/>
    </row>
    <row r="54" spans="1:141" s="28" customFormat="1" ht="12.75">
      <c r="A54" s="215" t="s">
        <v>578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78"/>
      <c r="AG54" s="79"/>
      <c r="AH54" s="79"/>
      <c r="AI54" s="79"/>
      <c r="AJ54" s="79"/>
      <c r="AK54" s="79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65"/>
    </row>
    <row r="55" spans="1:141" s="28" customFormat="1" ht="12.75">
      <c r="A55" s="215" t="s">
        <v>579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78"/>
      <c r="AG55" s="79"/>
      <c r="AH55" s="79"/>
      <c r="AI55" s="79"/>
      <c r="AJ55" s="79"/>
      <c r="AK55" s="79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65"/>
    </row>
    <row r="56" spans="1:141" s="28" customFormat="1" ht="12.75">
      <c r="A56" s="214" t="s">
        <v>359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78"/>
      <c r="AG56" s="79"/>
      <c r="AH56" s="79"/>
      <c r="AI56" s="79"/>
      <c r="AJ56" s="79"/>
      <c r="AK56" s="79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65"/>
    </row>
    <row r="57" spans="1:141" s="28" customFormat="1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8"/>
      <c r="AG57" s="79"/>
      <c r="AH57" s="79"/>
      <c r="AI57" s="79"/>
      <c r="AJ57" s="79"/>
      <c r="AK57" s="79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65"/>
    </row>
    <row r="58" spans="1:141" s="28" customFormat="1" ht="12.75">
      <c r="A58" s="130" t="s">
        <v>580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78" t="s">
        <v>590</v>
      </c>
      <c r="AG58" s="79"/>
      <c r="AH58" s="79"/>
      <c r="AI58" s="79"/>
      <c r="AJ58" s="79"/>
      <c r="AK58" s="79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65"/>
    </row>
    <row r="59" spans="1:141" s="28" customFormat="1" ht="13.5" thickBot="1">
      <c r="A59" s="141" t="s">
        <v>42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70" t="s">
        <v>46</v>
      </c>
      <c r="AG59" s="171"/>
      <c r="AH59" s="171"/>
      <c r="AI59" s="171"/>
      <c r="AJ59" s="171"/>
      <c r="AK59" s="171"/>
      <c r="AL59" s="138">
        <f>AL50+AL41+AL32+AL22</f>
        <v>83</v>
      </c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>
        <v>83</v>
      </c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62"/>
    </row>
  </sheetData>
  <sheetProtection/>
  <mergeCells count="293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K69"/>
  <sheetViews>
    <sheetView zoomScalePageLayoutView="0" workbookViewId="0" topLeftCell="C7">
      <selection activeCell="CD27" sqref="CD27:CW27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929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27:141" s="68" customFormat="1" ht="13.5" thickBot="1">
      <c r="DW2" s="103" t="s">
        <v>6</v>
      </c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</row>
    <row r="3" spans="1:141" s="68" customFormat="1" ht="12.75">
      <c r="A3" s="69"/>
      <c r="BL3" s="65" t="s">
        <v>13</v>
      </c>
      <c r="BM3" s="76" t="s">
        <v>1175</v>
      </c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99">
        <v>20</v>
      </c>
      <c r="BY3" s="99"/>
      <c r="BZ3" s="99"/>
      <c r="CA3" s="101" t="s">
        <v>1205</v>
      </c>
      <c r="CB3" s="101"/>
      <c r="CC3" s="101"/>
      <c r="CD3" s="69" t="s">
        <v>14</v>
      </c>
      <c r="DU3" s="65" t="s">
        <v>7</v>
      </c>
      <c r="DW3" s="104" t="s">
        <v>1206</v>
      </c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6"/>
    </row>
    <row r="4" spans="1:141" s="68" customFormat="1" ht="12.75">
      <c r="A4" s="69"/>
      <c r="DU4" s="65" t="s">
        <v>9</v>
      </c>
      <c r="DW4" s="78" t="s">
        <v>1177</v>
      </c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80"/>
    </row>
    <row r="5" spans="1:141" s="68" customFormat="1" ht="12.75">
      <c r="A5" s="69" t="s">
        <v>15</v>
      </c>
      <c r="Z5" s="76" t="s">
        <v>1194</v>
      </c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U5" s="65" t="s">
        <v>10</v>
      </c>
      <c r="DW5" s="78" t="s">
        <v>1173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68" customFormat="1" ht="12.75">
      <c r="A6" s="69" t="s">
        <v>16</v>
      </c>
      <c r="DU6" s="65"/>
      <c r="DW6" s="78" t="s">
        <v>1195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68" customFormat="1" ht="12.75">
      <c r="A7" s="69" t="s">
        <v>17</v>
      </c>
      <c r="Z7" s="76" t="s">
        <v>1197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65" t="s">
        <v>1162</v>
      </c>
      <c r="DW7" s="78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68" customFormat="1" ht="12.75">
      <c r="A8" s="69" t="s">
        <v>18</v>
      </c>
      <c r="Z8" s="76" t="s">
        <v>1198</v>
      </c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U8" s="65" t="s">
        <v>12</v>
      </c>
      <c r="DW8" s="78" t="s">
        <v>1196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68" customFormat="1" ht="12.75">
      <c r="A9" s="69" t="s">
        <v>19</v>
      </c>
      <c r="DU9" s="65"/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68" customFormat="1" ht="13.5" thickBot="1">
      <c r="A10" s="69" t="s">
        <v>1008</v>
      </c>
      <c r="DU10" s="65" t="s">
        <v>930</v>
      </c>
      <c r="DW10" s="81" t="s">
        <v>931</v>
      </c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3"/>
    </row>
    <row r="11" spans="125:141" s="68" customFormat="1" ht="12.75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>
      <c r="A12" s="110" t="s">
        <v>932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</row>
    <row r="13" spans="125:141" ht="6" customHeight="1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>
      <c r="A14" s="108" t="s">
        <v>99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 t="s">
        <v>22</v>
      </c>
      <c r="BE14" s="109"/>
      <c r="BF14" s="109"/>
      <c r="BG14" s="109"/>
      <c r="BH14" s="109"/>
      <c r="BI14" s="109"/>
      <c r="BJ14" s="112" t="s">
        <v>933</v>
      </c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09" t="s">
        <v>934</v>
      </c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 t="s">
        <v>935</v>
      </c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11"/>
    </row>
    <row r="15" spans="1:141" s="68" customFormat="1" ht="12.75">
      <c r="A15" s="12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 t="s">
        <v>25</v>
      </c>
      <c r="BE15" s="113"/>
      <c r="BF15" s="113"/>
      <c r="BG15" s="113"/>
      <c r="BH15" s="113"/>
      <c r="BI15" s="113"/>
      <c r="BJ15" s="113" t="s">
        <v>1209</v>
      </c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 t="s">
        <v>1204</v>
      </c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 t="s">
        <v>936</v>
      </c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8"/>
    </row>
    <row r="16" spans="1:141" s="68" customFormat="1" ht="12.75">
      <c r="A16" s="12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 t="s">
        <v>937</v>
      </c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 t="s">
        <v>938</v>
      </c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8"/>
    </row>
    <row r="17" spans="1:141" s="68" customFormat="1" ht="12.7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 t="s">
        <v>939</v>
      </c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1"/>
    </row>
    <row r="18" spans="1:141" s="68" customFormat="1" ht="13.5" thickBot="1">
      <c r="A18" s="128">
        <v>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09">
        <v>2</v>
      </c>
      <c r="BE18" s="109"/>
      <c r="BF18" s="109"/>
      <c r="BG18" s="109"/>
      <c r="BH18" s="109"/>
      <c r="BI18" s="109"/>
      <c r="BJ18" s="109">
        <v>3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>
        <v>4</v>
      </c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>
        <v>5</v>
      </c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>
        <v>6</v>
      </c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11"/>
    </row>
    <row r="19" spans="1:141" s="68" customFormat="1" ht="15" customHeight="1">
      <c r="A19" s="74" t="s">
        <v>940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104" t="s">
        <v>202</v>
      </c>
      <c r="BE19" s="105"/>
      <c r="BF19" s="105"/>
      <c r="BG19" s="105"/>
      <c r="BH19" s="105"/>
      <c r="BI19" s="105"/>
      <c r="BJ19" s="117">
        <v>42578539</v>
      </c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>
        <v>43319010.4</v>
      </c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26">
        <f>BJ19/CD19*100</f>
        <v>98.29065485761882</v>
      </c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>
        <f>BJ19/CD19</f>
        <v>0.9829065485761882</v>
      </c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7"/>
    </row>
    <row r="20" spans="1:141" s="68" customFormat="1" ht="12.75">
      <c r="A20" s="123" t="s">
        <v>941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78" t="s">
        <v>207</v>
      </c>
      <c r="BE20" s="79"/>
      <c r="BF20" s="79"/>
      <c r="BG20" s="79"/>
      <c r="BH20" s="79"/>
      <c r="BI20" s="79"/>
      <c r="BJ20" s="117">
        <v>0</v>
      </c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>
        <v>0</v>
      </c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>
        <v>0</v>
      </c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24">
        <v>0</v>
      </c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5"/>
    </row>
    <row r="21" spans="1:141" s="68" customFormat="1" ht="13.5" thickBot="1">
      <c r="A21" s="74" t="s">
        <v>942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8"/>
      <c r="BE21" s="79"/>
      <c r="BF21" s="79"/>
      <c r="BG21" s="79"/>
      <c r="BH21" s="79"/>
      <c r="BI21" s="79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5"/>
    </row>
    <row r="22" spans="1:141" s="68" customFormat="1" ht="15" customHeight="1">
      <c r="A22" s="74" t="s">
        <v>943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8" t="s">
        <v>212</v>
      </c>
      <c r="BE22" s="79"/>
      <c r="BF22" s="79"/>
      <c r="BG22" s="79"/>
      <c r="BH22" s="79"/>
      <c r="BI22" s="79"/>
      <c r="BJ22" s="114">
        <v>19087186.04</v>
      </c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6"/>
      <c r="CD22" s="114">
        <v>8571562.32</v>
      </c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6"/>
      <c r="CX22" s="126">
        <f>BJ22/CD22*100</f>
        <v>222.68036242895798</v>
      </c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4">
        <f>BJ22/CD22</f>
        <v>2.22680362428958</v>
      </c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5"/>
    </row>
    <row r="23" spans="1:141" s="68" customFormat="1" ht="15" customHeight="1">
      <c r="A23" s="74" t="s">
        <v>944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8" t="s">
        <v>970</v>
      </c>
      <c r="BE23" s="79"/>
      <c r="BF23" s="79"/>
      <c r="BG23" s="79"/>
      <c r="BH23" s="79"/>
      <c r="BI23" s="79"/>
      <c r="BJ23" s="114">
        <v>0</v>
      </c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6"/>
      <c r="CD23" s="114">
        <v>0</v>
      </c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6"/>
      <c r="CX23" s="117">
        <v>0</v>
      </c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24">
        <v>0</v>
      </c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5"/>
    </row>
    <row r="24" spans="1:141" s="68" customFormat="1" ht="15" customHeight="1">
      <c r="A24" s="74" t="s">
        <v>945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8" t="s">
        <v>971</v>
      </c>
      <c r="BE24" s="79"/>
      <c r="BF24" s="79"/>
      <c r="BG24" s="79"/>
      <c r="BH24" s="79"/>
      <c r="BI24" s="79"/>
      <c r="BJ24" s="117">
        <v>0</v>
      </c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>
        <v>0</v>
      </c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>
        <v>0</v>
      </c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24">
        <v>0</v>
      </c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5"/>
    </row>
    <row r="25" spans="1:141" s="68" customFormat="1" ht="12.75">
      <c r="A25" s="107" t="s">
        <v>139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78" t="s">
        <v>972</v>
      </c>
      <c r="BE25" s="79"/>
      <c r="BF25" s="79"/>
      <c r="BG25" s="79"/>
      <c r="BH25" s="79"/>
      <c r="BI25" s="79"/>
      <c r="BJ25" s="117">
        <v>0</v>
      </c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>
        <v>0</v>
      </c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>
        <v>0</v>
      </c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24">
        <v>0</v>
      </c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5"/>
    </row>
    <row r="26" spans="1:141" s="68" customFormat="1" ht="12.75">
      <c r="A26" s="129" t="s">
        <v>946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78"/>
      <c r="BE26" s="79"/>
      <c r="BF26" s="79"/>
      <c r="BG26" s="79"/>
      <c r="BH26" s="79"/>
      <c r="BI26" s="79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5"/>
    </row>
    <row r="27" spans="1:141" s="68" customFormat="1" ht="15" customHeight="1">
      <c r="A27" s="130" t="s">
        <v>949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78" t="s">
        <v>973</v>
      </c>
      <c r="BE27" s="79"/>
      <c r="BF27" s="79"/>
      <c r="BG27" s="79"/>
      <c r="BH27" s="79"/>
      <c r="BI27" s="79"/>
      <c r="BJ27" s="117">
        <v>0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>
        <v>0</v>
      </c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>
        <v>0</v>
      </c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24">
        <v>0</v>
      </c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5"/>
    </row>
    <row r="28" spans="1:141" s="68" customFormat="1" ht="12.75">
      <c r="A28" s="123" t="s">
        <v>947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78" t="s">
        <v>974</v>
      </c>
      <c r="BE28" s="79"/>
      <c r="BF28" s="79"/>
      <c r="BG28" s="79"/>
      <c r="BH28" s="79"/>
      <c r="BI28" s="79"/>
      <c r="BJ28" s="117">
        <v>0</v>
      </c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>
        <v>0</v>
      </c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>
        <v>0</v>
      </c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24">
        <v>0</v>
      </c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5"/>
    </row>
    <row r="29" spans="1:141" s="68" customFormat="1" ht="12.75">
      <c r="A29" s="74" t="s">
        <v>948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8"/>
      <c r="BE29" s="79"/>
      <c r="BF29" s="79"/>
      <c r="BG29" s="79"/>
      <c r="BH29" s="79"/>
      <c r="BI29" s="79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5"/>
    </row>
    <row r="30" spans="1:141" s="68" customFormat="1" ht="12.75">
      <c r="A30" s="107" t="s">
        <v>149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78" t="s">
        <v>975</v>
      </c>
      <c r="BE30" s="79"/>
      <c r="BF30" s="79"/>
      <c r="BG30" s="79"/>
      <c r="BH30" s="79"/>
      <c r="BI30" s="79"/>
      <c r="BJ30" s="117">
        <v>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>
        <v>0</v>
      </c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>
        <v>0</v>
      </c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24">
        <v>0</v>
      </c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5"/>
    </row>
    <row r="31" spans="1:141" s="68" customFormat="1" ht="12.75">
      <c r="A31" s="131" t="s">
        <v>950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78"/>
      <c r="BE31" s="79"/>
      <c r="BF31" s="79"/>
      <c r="BG31" s="79"/>
      <c r="BH31" s="79"/>
      <c r="BI31" s="79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5"/>
    </row>
    <row r="32" spans="1:141" s="68" customFormat="1" ht="12.75">
      <c r="A32" s="131" t="s">
        <v>951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78"/>
      <c r="BE32" s="79"/>
      <c r="BF32" s="79"/>
      <c r="BG32" s="79"/>
      <c r="BH32" s="79"/>
      <c r="BI32" s="79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5"/>
    </row>
    <row r="33" spans="1:141" s="68" customFormat="1" ht="12.75">
      <c r="A33" s="129" t="s">
        <v>952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78"/>
      <c r="BE33" s="79"/>
      <c r="BF33" s="79"/>
      <c r="BG33" s="79"/>
      <c r="BH33" s="79"/>
      <c r="BI33" s="79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5"/>
    </row>
    <row r="34" spans="1:141" s="68" customFormat="1" ht="12.75">
      <c r="A34" s="123" t="s">
        <v>953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78" t="s">
        <v>976</v>
      </c>
      <c r="BE34" s="79"/>
      <c r="BF34" s="79"/>
      <c r="BG34" s="79"/>
      <c r="BH34" s="79"/>
      <c r="BI34" s="79"/>
      <c r="BJ34" s="117">
        <v>864204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>
        <v>805000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24">
        <f>BJ34/CD34*100</f>
        <v>107.35453416149068</v>
      </c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>
        <f>BJ34/CD34</f>
        <v>1.0735453416149068</v>
      </c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5"/>
    </row>
    <row r="35" spans="1:141" s="68" customFormat="1" ht="12.75">
      <c r="A35" s="74" t="s">
        <v>954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8"/>
      <c r="BE35" s="79"/>
      <c r="BF35" s="79"/>
      <c r="BG35" s="79"/>
      <c r="BH35" s="79"/>
      <c r="BI35" s="79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5"/>
    </row>
    <row r="36" spans="1:141" s="68" customFormat="1" ht="12.75">
      <c r="A36" s="123" t="s">
        <v>955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78" t="s">
        <v>977</v>
      </c>
      <c r="BE36" s="79"/>
      <c r="BF36" s="79"/>
      <c r="BG36" s="79"/>
      <c r="BH36" s="79"/>
      <c r="BI36" s="79"/>
      <c r="BJ36" s="117">
        <f>BJ38</f>
        <v>3340701.29</v>
      </c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>
        <v>2917252.31</v>
      </c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24">
        <f>BJ36/CD36*100</f>
        <v>114.515336179475</v>
      </c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>
        <f>BJ36/CD36</f>
        <v>1.14515336179475</v>
      </c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5"/>
    </row>
    <row r="37" spans="1:141" s="68" customFormat="1" ht="12.75">
      <c r="A37" s="74" t="s">
        <v>956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8"/>
      <c r="BE37" s="79"/>
      <c r="BF37" s="79"/>
      <c r="BG37" s="79"/>
      <c r="BH37" s="79"/>
      <c r="BI37" s="79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5"/>
    </row>
    <row r="38" spans="1:141" s="68" customFormat="1" ht="12.75">
      <c r="A38" s="107" t="s">
        <v>139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78" t="s">
        <v>978</v>
      </c>
      <c r="BE38" s="79"/>
      <c r="BF38" s="79"/>
      <c r="BG38" s="79"/>
      <c r="BH38" s="79"/>
      <c r="BI38" s="79"/>
      <c r="BJ38" s="117">
        <v>3340701.29</v>
      </c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>
        <v>2917252.31</v>
      </c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24">
        <f>BJ38/CD38*100</f>
        <v>114.515336179475</v>
      </c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>
        <f>BJ38/CD38</f>
        <v>1.14515336179475</v>
      </c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5"/>
    </row>
    <row r="39" spans="1:141" s="68" customFormat="1" ht="12.75">
      <c r="A39" s="131" t="s">
        <v>957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78"/>
      <c r="BE39" s="79"/>
      <c r="BF39" s="79"/>
      <c r="BG39" s="79"/>
      <c r="BH39" s="79"/>
      <c r="BI39" s="79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5"/>
    </row>
    <row r="40" spans="1:141" s="68" customFormat="1" ht="12.75">
      <c r="A40" s="129" t="s">
        <v>958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78"/>
      <c r="BE40" s="79"/>
      <c r="BF40" s="79"/>
      <c r="BG40" s="79"/>
      <c r="BH40" s="79"/>
      <c r="BI40" s="79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5"/>
    </row>
    <row r="41" spans="1:141" s="68" customFormat="1" ht="12.75">
      <c r="A41" s="132" t="s">
        <v>959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78" t="s">
        <v>979</v>
      </c>
      <c r="BE41" s="79"/>
      <c r="BF41" s="79"/>
      <c r="BG41" s="79"/>
      <c r="BH41" s="79"/>
      <c r="BI41" s="79"/>
      <c r="BJ41" s="117">
        <v>217515.54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>
        <v>0</v>
      </c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>
        <v>0</v>
      </c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24">
        <v>0</v>
      </c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5"/>
    </row>
    <row r="42" spans="1:141" s="68" customFormat="1" ht="12.75">
      <c r="A42" s="132" t="s">
        <v>960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78"/>
      <c r="BE42" s="79"/>
      <c r="BF42" s="79"/>
      <c r="BG42" s="79"/>
      <c r="BH42" s="79"/>
      <c r="BI42" s="79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5"/>
    </row>
    <row r="43" spans="1:141" s="68" customFormat="1" ht="12.75">
      <c r="A43" s="129" t="s">
        <v>961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78"/>
      <c r="BE43" s="79"/>
      <c r="BF43" s="79"/>
      <c r="BG43" s="79"/>
      <c r="BH43" s="79"/>
      <c r="BI43" s="79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5"/>
    </row>
    <row r="44" spans="1:141" s="68" customFormat="1" ht="12.75">
      <c r="A44" s="107" t="s">
        <v>962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78" t="s">
        <v>980</v>
      </c>
      <c r="BE44" s="79"/>
      <c r="BF44" s="79"/>
      <c r="BG44" s="79"/>
      <c r="BH44" s="79"/>
      <c r="BI44" s="79"/>
      <c r="BJ44" s="117">
        <v>0</v>
      </c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>
        <v>0</v>
      </c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>
        <v>0</v>
      </c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5"/>
    </row>
    <row r="45" spans="1:141" s="68" customFormat="1" ht="12.75">
      <c r="A45" s="129" t="s">
        <v>963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78"/>
      <c r="BE45" s="79"/>
      <c r="BF45" s="79"/>
      <c r="BG45" s="79"/>
      <c r="BH45" s="79"/>
      <c r="BI45" s="79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5"/>
    </row>
    <row r="46" spans="1:141" s="68" customFormat="1" ht="15" customHeight="1">
      <c r="A46" s="130" t="s">
        <v>964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78" t="s">
        <v>981</v>
      </c>
      <c r="BE46" s="79"/>
      <c r="BF46" s="79"/>
      <c r="BG46" s="79"/>
      <c r="BH46" s="79"/>
      <c r="BI46" s="79"/>
      <c r="BJ46" s="117">
        <v>0</v>
      </c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>
        <v>0</v>
      </c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>
        <v>0</v>
      </c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24">
        <v>0</v>
      </c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5"/>
    </row>
    <row r="47" spans="1:141" s="68" customFormat="1" ht="12.75">
      <c r="A47" s="107" t="s">
        <v>965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78" t="s">
        <v>982</v>
      </c>
      <c r="BE47" s="79"/>
      <c r="BF47" s="79"/>
      <c r="BG47" s="79"/>
      <c r="BH47" s="79"/>
      <c r="BI47" s="79"/>
      <c r="BJ47" s="117">
        <v>0</v>
      </c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>
        <v>0</v>
      </c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>
        <v>0</v>
      </c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24">
        <v>0</v>
      </c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5"/>
    </row>
    <row r="48" spans="1:141" s="68" customFormat="1" ht="12.75">
      <c r="A48" s="129" t="s">
        <v>966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78"/>
      <c r="BE48" s="79"/>
      <c r="BF48" s="79"/>
      <c r="BG48" s="79"/>
      <c r="BH48" s="79"/>
      <c r="BI48" s="79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5"/>
    </row>
    <row r="49" spans="1:141" s="68" customFormat="1" ht="12.75">
      <c r="A49" s="107" t="s">
        <v>967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78" t="s">
        <v>983</v>
      </c>
      <c r="BE49" s="79"/>
      <c r="BF49" s="79"/>
      <c r="BG49" s="79"/>
      <c r="BH49" s="79"/>
      <c r="BI49" s="79"/>
      <c r="BJ49" s="117">
        <v>0</v>
      </c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>
        <v>0</v>
      </c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>
        <v>0</v>
      </c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24">
        <v>0</v>
      </c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5"/>
    </row>
    <row r="50" spans="1:141" s="68" customFormat="1" ht="12.75">
      <c r="A50" s="129" t="s">
        <v>645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78"/>
      <c r="BE50" s="79"/>
      <c r="BF50" s="79"/>
      <c r="BG50" s="79"/>
      <c r="BH50" s="79"/>
      <c r="BI50" s="79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5"/>
    </row>
    <row r="51" spans="1:141" s="68" customFormat="1" ht="12.75">
      <c r="A51" s="107" t="s">
        <v>968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78" t="s">
        <v>984</v>
      </c>
      <c r="BE51" s="79"/>
      <c r="BF51" s="79"/>
      <c r="BG51" s="79"/>
      <c r="BH51" s="79"/>
      <c r="BI51" s="79"/>
      <c r="BJ51" s="117">
        <v>-413.57</v>
      </c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>
        <v>0</v>
      </c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>
        <v>0</v>
      </c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24">
        <v>0</v>
      </c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5"/>
    </row>
    <row r="52" spans="1:141" s="68" customFormat="1" ht="12.75">
      <c r="A52" s="129" t="s">
        <v>969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78"/>
      <c r="BE52" s="79"/>
      <c r="BF52" s="79"/>
      <c r="BG52" s="79"/>
      <c r="BH52" s="79"/>
      <c r="BI52" s="79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5"/>
    </row>
    <row r="53" spans="1:141" s="68" customFormat="1" ht="15" customHeight="1">
      <c r="A53" s="123" t="s">
        <v>995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33" t="s">
        <v>985</v>
      </c>
      <c r="BE53" s="134"/>
      <c r="BF53" s="134"/>
      <c r="BG53" s="134"/>
      <c r="BH53" s="134"/>
      <c r="BI53" s="134"/>
      <c r="BJ53" s="135">
        <v>0</v>
      </c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>
        <v>0</v>
      </c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>
        <v>0</v>
      </c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6">
        <v>0</v>
      </c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7"/>
    </row>
    <row r="54" spans="1:141" s="68" customFormat="1" ht="12.75">
      <c r="A54" s="107" t="s">
        <v>1163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78" t="s">
        <v>986</v>
      </c>
      <c r="BE54" s="79"/>
      <c r="BF54" s="79"/>
      <c r="BG54" s="79"/>
      <c r="BH54" s="79"/>
      <c r="BI54" s="79"/>
      <c r="BJ54" s="117">
        <v>0</v>
      </c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>
        <v>0</v>
      </c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>
        <v>0</v>
      </c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24">
        <v>0</v>
      </c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5"/>
    </row>
    <row r="55" spans="1:141" s="68" customFormat="1" ht="12.75">
      <c r="A55" s="129" t="s">
        <v>996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78"/>
      <c r="BE55" s="79"/>
      <c r="BF55" s="79"/>
      <c r="BG55" s="79"/>
      <c r="BH55" s="79"/>
      <c r="BI55" s="79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5"/>
    </row>
    <row r="56" spans="1:141" s="68" customFormat="1" ht="12.75">
      <c r="A56" s="132" t="s">
        <v>1164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78" t="s">
        <v>987</v>
      </c>
      <c r="BE56" s="79"/>
      <c r="BF56" s="79"/>
      <c r="BG56" s="79"/>
      <c r="BH56" s="79"/>
      <c r="BI56" s="79"/>
      <c r="BJ56" s="117">
        <v>0</v>
      </c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>
        <v>0</v>
      </c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>
        <v>0</v>
      </c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24">
        <v>0</v>
      </c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5"/>
    </row>
    <row r="57" spans="1:141" s="68" customFormat="1" ht="12.75">
      <c r="A57" s="129" t="s">
        <v>997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78"/>
      <c r="BE57" s="79"/>
      <c r="BF57" s="79"/>
      <c r="BG57" s="79"/>
      <c r="BH57" s="79"/>
      <c r="BI57" s="79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5"/>
    </row>
    <row r="58" spans="1:141" s="68" customFormat="1" ht="15" customHeight="1">
      <c r="A58" s="107" t="s">
        <v>998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78" t="s">
        <v>988</v>
      </c>
      <c r="BE58" s="79"/>
      <c r="BF58" s="79"/>
      <c r="BG58" s="79"/>
      <c r="BH58" s="79"/>
      <c r="BI58" s="79"/>
      <c r="BJ58" s="117">
        <v>0</v>
      </c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>
        <v>0</v>
      </c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>
        <v>0</v>
      </c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24">
        <v>0</v>
      </c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5"/>
    </row>
    <row r="59" spans="1:141" s="68" customFormat="1" ht="15" customHeight="1">
      <c r="A59" s="130" t="s">
        <v>999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78" t="s">
        <v>989</v>
      </c>
      <c r="BE59" s="79"/>
      <c r="BF59" s="79"/>
      <c r="BG59" s="79"/>
      <c r="BH59" s="79"/>
      <c r="BI59" s="79"/>
      <c r="BJ59" s="117">
        <v>0</v>
      </c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>
        <v>0</v>
      </c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>
        <v>0</v>
      </c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24">
        <v>0</v>
      </c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5"/>
    </row>
    <row r="60" spans="1:141" s="68" customFormat="1" ht="15" customHeight="1">
      <c r="A60" s="107" t="s">
        <v>1165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78" t="s">
        <v>990</v>
      </c>
      <c r="BE60" s="79"/>
      <c r="BF60" s="79"/>
      <c r="BG60" s="79"/>
      <c r="BH60" s="79"/>
      <c r="BI60" s="79"/>
      <c r="BJ60" s="117">
        <v>0</v>
      </c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>
        <v>0</v>
      </c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>
        <v>0</v>
      </c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24">
        <v>0</v>
      </c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5"/>
    </row>
    <row r="61" spans="1:141" s="68" customFormat="1" ht="15" customHeight="1">
      <c r="A61" s="107" t="s">
        <v>1000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78" t="s">
        <v>991</v>
      </c>
      <c r="BE61" s="79"/>
      <c r="BF61" s="79"/>
      <c r="BG61" s="79"/>
      <c r="BH61" s="79"/>
      <c r="BI61" s="79"/>
      <c r="BJ61" s="117">
        <v>0</v>
      </c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>
        <v>0</v>
      </c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>
        <v>0</v>
      </c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24">
        <v>0</v>
      </c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5"/>
    </row>
    <row r="62" spans="1:141" s="68" customFormat="1" ht="12.75">
      <c r="A62" s="107" t="s">
        <v>1001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78" t="s">
        <v>992</v>
      </c>
      <c r="BE62" s="79"/>
      <c r="BF62" s="79"/>
      <c r="BG62" s="79"/>
      <c r="BH62" s="79"/>
      <c r="BI62" s="79"/>
      <c r="BJ62" s="117">
        <v>0</v>
      </c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>
        <v>0</v>
      </c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>
        <v>0</v>
      </c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24">
        <v>0</v>
      </c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5"/>
    </row>
    <row r="63" spans="1:141" s="68" customFormat="1" ht="12.75">
      <c r="A63" s="129" t="s">
        <v>1002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78"/>
      <c r="BE63" s="79"/>
      <c r="BF63" s="79"/>
      <c r="BG63" s="79"/>
      <c r="BH63" s="79"/>
      <c r="BI63" s="79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5"/>
    </row>
    <row r="64" spans="1:141" s="68" customFormat="1" ht="12.75">
      <c r="A64" s="132" t="s">
        <v>1003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78" t="s">
        <v>993</v>
      </c>
      <c r="BE64" s="79"/>
      <c r="BF64" s="79"/>
      <c r="BG64" s="79"/>
      <c r="BH64" s="79"/>
      <c r="BI64" s="79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5"/>
    </row>
    <row r="65" spans="1:141" s="68" customFormat="1" ht="12.75">
      <c r="A65" s="129" t="s">
        <v>330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78"/>
      <c r="BE65" s="79"/>
      <c r="BF65" s="79"/>
      <c r="BG65" s="79"/>
      <c r="BH65" s="79"/>
      <c r="BI65" s="79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5"/>
    </row>
    <row r="66" spans="1:141" s="68" customFormat="1" ht="15" customHeight="1">
      <c r="A66" s="140" t="s">
        <v>1004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78" t="s">
        <v>44</v>
      </c>
      <c r="BE66" s="79"/>
      <c r="BF66" s="79"/>
      <c r="BG66" s="79"/>
      <c r="BH66" s="79"/>
      <c r="BI66" s="79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5"/>
    </row>
    <row r="67" spans="1:141" s="68" customFormat="1" ht="15" customHeight="1">
      <c r="A67" s="75" t="s">
        <v>1005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8" t="s">
        <v>287</v>
      </c>
      <c r="BE67" s="79"/>
      <c r="BF67" s="79"/>
      <c r="BG67" s="79"/>
      <c r="BH67" s="79"/>
      <c r="BI67" s="79"/>
      <c r="BJ67" s="117">
        <v>3564.06</v>
      </c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>
        <v>23484.8</v>
      </c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24">
        <f>BJ67/CD67*100</f>
        <v>15.17602875051097</v>
      </c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>
        <f>BJ67/CD67</f>
        <v>0.1517602875051097</v>
      </c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5"/>
    </row>
    <row r="68" spans="1:141" s="68" customFormat="1" ht="15" customHeight="1">
      <c r="A68" s="140" t="s">
        <v>1006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78" t="s">
        <v>585</v>
      </c>
      <c r="BE68" s="79"/>
      <c r="BF68" s="79"/>
      <c r="BG68" s="79"/>
      <c r="BH68" s="79"/>
      <c r="BI68" s="79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5"/>
    </row>
    <row r="69" spans="1:141" s="68" customFormat="1" ht="15" customHeight="1" thickBot="1">
      <c r="A69" s="141" t="s">
        <v>42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2"/>
      <c r="BD69" s="81" t="s">
        <v>46</v>
      </c>
      <c r="BE69" s="82"/>
      <c r="BF69" s="82"/>
      <c r="BG69" s="82"/>
      <c r="BH69" s="82"/>
      <c r="BI69" s="82"/>
      <c r="BJ69" s="138">
        <v>66091296.36</v>
      </c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>
        <v>5563309.83</v>
      </c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9" t="s">
        <v>43</v>
      </c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82" t="s">
        <v>994</v>
      </c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3"/>
    </row>
  </sheetData>
  <sheetProtection/>
  <mergeCells count="251"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K48"/>
  <sheetViews>
    <sheetView zoomScalePageLayoutView="0" workbookViewId="0" topLeftCell="A1">
      <selection activeCell="EC44" sqref="EC44:EK44"/>
    </sheetView>
  </sheetViews>
  <sheetFormatPr defaultColWidth="1.37890625" defaultRowHeight="12.75"/>
  <cols>
    <col min="1" max="16384" width="1.37890625" style="1" customWidth="1"/>
  </cols>
  <sheetData>
    <row r="1" spans="1:141" s="28" customFormat="1" ht="12.75" customHeight="1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08"/>
      <c r="AF1" s="111" t="s">
        <v>22</v>
      </c>
      <c r="AG1" s="179"/>
      <c r="AH1" s="179"/>
      <c r="AI1" s="179"/>
      <c r="AJ1" s="179"/>
      <c r="AK1" s="108"/>
      <c r="AL1" s="230" t="s">
        <v>591</v>
      </c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</row>
    <row r="2" spans="1:141" s="28" customFormat="1" ht="12.75">
      <c r="A2" s="177" t="s">
        <v>563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22"/>
      <c r="AF2" s="118" t="s">
        <v>25</v>
      </c>
      <c r="AG2" s="177"/>
      <c r="AH2" s="177"/>
      <c r="AI2" s="177"/>
      <c r="AJ2" s="177"/>
      <c r="AK2" s="122"/>
      <c r="AL2" s="146" t="s">
        <v>592</v>
      </c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28"/>
      <c r="BD2" s="146" t="s">
        <v>597</v>
      </c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28"/>
      <c r="BV2" s="146" t="s">
        <v>598</v>
      </c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28"/>
      <c r="CM2" s="146" t="s">
        <v>599</v>
      </c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28"/>
      <c r="DD2" s="146" t="s">
        <v>600</v>
      </c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28"/>
      <c r="DU2" s="146" t="s">
        <v>601</v>
      </c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</row>
    <row r="3" spans="1:141" s="28" customFormat="1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22"/>
      <c r="AF3" s="118"/>
      <c r="AG3" s="177"/>
      <c r="AH3" s="177"/>
      <c r="AI3" s="177"/>
      <c r="AJ3" s="177"/>
      <c r="AK3" s="122"/>
      <c r="AL3" s="113" t="s">
        <v>593</v>
      </c>
      <c r="AM3" s="113"/>
      <c r="AN3" s="113"/>
      <c r="AO3" s="113"/>
      <c r="AP3" s="113"/>
      <c r="AQ3" s="113"/>
      <c r="AR3" s="113"/>
      <c r="AS3" s="113"/>
      <c r="AT3" s="113"/>
      <c r="AU3" s="113" t="s">
        <v>595</v>
      </c>
      <c r="AV3" s="113"/>
      <c r="AW3" s="113"/>
      <c r="AX3" s="113"/>
      <c r="AY3" s="113"/>
      <c r="AZ3" s="113"/>
      <c r="BA3" s="113"/>
      <c r="BB3" s="113"/>
      <c r="BC3" s="113"/>
      <c r="BD3" s="113" t="s">
        <v>593</v>
      </c>
      <c r="BE3" s="113"/>
      <c r="BF3" s="113"/>
      <c r="BG3" s="113"/>
      <c r="BH3" s="113"/>
      <c r="BI3" s="113"/>
      <c r="BJ3" s="113"/>
      <c r="BK3" s="113"/>
      <c r="BL3" s="113"/>
      <c r="BM3" s="113" t="s">
        <v>595</v>
      </c>
      <c r="BN3" s="113"/>
      <c r="BO3" s="113"/>
      <c r="BP3" s="113"/>
      <c r="BQ3" s="113"/>
      <c r="BR3" s="113"/>
      <c r="BS3" s="113"/>
      <c r="BT3" s="113"/>
      <c r="BU3" s="113"/>
      <c r="BV3" s="113" t="s">
        <v>593</v>
      </c>
      <c r="BW3" s="113"/>
      <c r="BX3" s="113"/>
      <c r="BY3" s="113"/>
      <c r="BZ3" s="113"/>
      <c r="CA3" s="113"/>
      <c r="CB3" s="113"/>
      <c r="CC3" s="113"/>
      <c r="CD3" s="113" t="s">
        <v>595</v>
      </c>
      <c r="CE3" s="113"/>
      <c r="CF3" s="113"/>
      <c r="CG3" s="113"/>
      <c r="CH3" s="113"/>
      <c r="CI3" s="113"/>
      <c r="CJ3" s="113"/>
      <c r="CK3" s="113"/>
      <c r="CL3" s="113"/>
      <c r="CM3" s="113" t="s">
        <v>593</v>
      </c>
      <c r="CN3" s="113"/>
      <c r="CO3" s="113"/>
      <c r="CP3" s="113"/>
      <c r="CQ3" s="113"/>
      <c r="CR3" s="113"/>
      <c r="CS3" s="113"/>
      <c r="CT3" s="113"/>
      <c r="CU3" s="113" t="s">
        <v>595</v>
      </c>
      <c r="CV3" s="113"/>
      <c r="CW3" s="113"/>
      <c r="CX3" s="113"/>
      <c r="CY3" s="113"/>
      <c r="CZ3" s="113"/>
      <c r="DA3" s="113"/>
      <c r="DB3" s="113"/>
      <c r="DC3" s="113"/>
      <c r="DD3" s="113" t="s">
        <v>593</v>
      </c>
      <c r="DE3" s="113"/>
      <c r="DF3" s="113"/>
      <c r="DG3" s="113"/>
      <c r="DH3" s="113"/>
      <c r="DI3" s="113"/>
      <c r="DJ3" s="113"/>
      <c r="DK3" s="113"/>
      <c r="DL3" s="113" t="s">
        <v>595</v>
      </c>
      <c r="DM3" s="113"/>
      <c r="DN3" s="113"/>
      <c r="DO3" s="113"/>
      <c r="DP3" s="113"/>
      <c r="DQ3" s="113"/>
      <c r="DR3" s="113"/>
      <c r="DS3" s="113"/>
      <c r="DT3" s="113"/>
      <c r="DU3" s="113" t="s">
        <v>593</v>
      </c>
      <c r="DV3" s="113"/>
      <c r="DW3" s="113"/>
      <c r="DX3" s="113"/>
      <c r="DY3" s="113"/>
      <c r="DZ3" s="113"/>
      <c r="EA3" s="113"/>
      <c r="EB3" s="113"/>
      <c r="EC3" s="109" t="s">
        <v>595</v>
      </c>
      <c r="ED3" s="109"/>
      <c r="EE3" s="109"/>
      <c r="EF3" s="109"/>
      <c r="EG3" s="109"/>
      <c r="EH3" s="109"/>
      <c r="EI3" s="109"/>
      <c r="EJ3" s="109"/>
      <c r="EK3" s="111"/>
    </row>
    <row r="4" spans="1:141" s="28" customFormat="1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22"/>
      <c r="AF4" s="118"/>
      <c r="AG4" s="177"/>
      <c r="AH4" s="177"/>
      <c r="AI4" s="177"/>
      <c r="AJ4" s="177"/>
      <c r="AK4" s="122"/>
      <c r="AL4" s="113" t="s">
        <v>594</v>
      </c>
      <c r="AM4" s="113"/>
      <c r="AN4" s="113"/>
      <c r="AO4" s="113"/>
      <c r="AP4" s="113"/>
      <c r="AQ4" s="113"/>
      <c r="AR4" s="113"/>
      <c r="AS4" s="113"/>
      <c r="AT4" s="113"/>
      <c r="AU4" s="113" t="s">
        <v>596</v>
      </c>
      <c r="AV4" s="113"/>
      <c r="AW4" s="113"/>
      <c r="AX4" s="113"/>
      <c r="AY4" s="113"/>
      <c r="AZ4" s="113"/>
      <c r="BA4" s="113"/>
      <c r="BB4" s="113"/>
      <c r="BC4" s="113"/>
      <c r="BD4" s="113" t="s">
        <v>594</v>
      </c>
      <c r="BE4" s="113"/>
      <c r="BF4" s="113"/>
      <c r="BG4" s="113"/>
      <c r="BH4" s="113"/>
      <c r="BI4" s="113"/>
      <c r="BJ4" s="113"/>
      <c r="BK4" s="113"/>
      <c r="BL4" s="113"/>
      <c r="BM4" s="113" t="s">
        <v>596</v>
      </c>
      <c r="BN4" s="113"/>
      <c r="BO4" s="113"/>
      <c r="BP4" s="113"/>
      <c r="BQ4" s="113"/>
      <c r="BR4" s="113"/>
      <c r="BS4" s="113"/>
      <c r="BT4" s="113"/>
      <c r="BU4" s="113"/>
      <c r="BV4" s="113" t="s">
        <v>594</v>
      </c>
      <c r="BW4" s="113"/>
      <c r="BX4" s="113"/>
      <c r="BY4" s="113"/>
      <c r="BZ4" s="113"/>
      <c r="CA4" s="113"/>
      <c r="CB4" s="113"/>
      <c r="CC4" s="113"/>
      <c r="CD4" s="113" t="s">
        <v>596</v>
      </c>
      <c r="CE4" s="113"/>
      <c r="CF4" s="113"/>
      <c r="CG4" s="113"/>
      <c r="CH4" s="113"/>
      <c r="CI4" s="113"/>
      <c r="CJ4" s="113"/>
      <c r="CK4" s="113"/>
      <c r="CL4" s="113"/>
      <c r="CM4" s="113" t="s">
        <v>594</v>
      </c>
      <c r="CN4" s="113"/>
      <c r="CO4" s="113"/>
      <c r="CP4" s="113"/>
      <c r="CQ4" s="113"/>
      <c r="CR4" s="113"/>
      <c r="CS4" s="113"/>
      <c r="CT4" s="113"/>
      <c r="CU4" s="113" t="s">
        <v>596</v>
      </c>
      <c r="CV4" s="113"/>
      <c r="CW4" s="113"/>
      <c r="CX4" s="113"/>
      <c r="CY4" s="113"/>
      <c r="CZ4" s="113"/>
      <c r="DA4" s="113"/>
      <c r="DB4" s="113"/>
      <c r="DC4" s="113"/>
      <c r="DD4" s="113" t="s">
        <v>594</v>
      </c>
      <c r="DE4" s="113"/>
      <c r="DF4" s="113"/>
      <c r="DG4" s="113"/>
      <c r="DH4" s="113"/>
      <c r="DI4" s="113"/>
      <c r="DJ4" s="113"/>
      <c r="DK4" s="113"/>
      <c r="DL4" s="113" t="s">
        <v>596</v>
      </c>
      <c r="DM4" s="113"/>
      <c r="DN4" s="113"/>
      <c r="DO4" s="113"/>
      <c r="DP4" s="113"/>
      <c r="DQ4" s="113"/>
      <c r="DR4" s="113"/>
      <c r="DS4" s="113"/>
      <c r="DT4" s="113"/>
      <c r="DU4" s="113" t="s">
        <v>594</v>
      </c>
      <c r="DV4" s="113"/>
      <c r="DW4" s="113"/>
      <c r="DX4" s="113"/>
      <c r="DY4" s="113"/>
      <c r="DZ4" s="113"/>
      <c r="EA4" s="113"/>
      <c r="EB4" s="113"/>
      <c r="EC4" s="113" t="s">
        <v>596</v>
      </c>
      <c r="ED4" s="113"/>
      <c r="EE4" s="113"/>
      <c r="EF4" s="113"/>
      <c r="EG4" s="113"/>
      <c r="EH4" s="113"/>
      <c r="EI4" s="113"/>
      <c r="EJ4" s="113"/>
      <c r="EK4" s="118"/>
    </row>
    <row r="5" spans="1:141" s="28" customFormat="1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19"/>
      <c r="AF5" s="121"/>
      <c r="AG5" s="178"/>
      <c r="AH5" s="178"/>
      <c r="AI5" s="178"/>
      <c r="AJ5" s="178"/>
      <c r="AK5" s="119"/>
      <c r="AL5" s="120"/>
      <c r="AM5" s="120"/>
      <c r="AN5" s="120"/>
      <c r="AO5" s="120"/>
      <c r="AP5" s="120"/>
      <c r="AQ5" s="120"/>
      <c r="AR5" s="120"/>
      <c r="AS5" s="120"/>
      <c r="AT5" s="120"/>
      <c r="AU5" s="120" t="s">
        <v>84</v>
      </c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 t="s">
        <v>84</v>
      </c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 t="s">
        <v>84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 t="s">
        <v>84</v>
      </c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 t="s">
        <v>84</v>
      </c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 t="s">
        <v>84</v>
      </c>
      <c r="ED5" s="120"/>
      <c r="EE5" s="120"/>
      <c r="EF5" s="120"/>
      <c r="EG5" s="120"/>
      <c r="EH5" s="120"/>
      <c r="EI5" s="120"/>
      <c r="EJ5" s="120"/>
      <c r="EK5" s="121"/>
    </row>
    <row r="6" spans="1:141" s="28" customFormat="1" ht="13.5" thickBot="1">
      <c r="A6" s="128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09">
        <v>2</v>
      </c>
      <c r="AG6" s="109"/>
      <c r="AH6" s="109"/>
      <c r="AI6" s="109"/>
      <c r="AJ6" s="109"/>
      <c r="AK6" s="109"/>
      <c r="AL6" s="109">
        <v>11</v>
      </c>
      <c r="AM6" s="109"/>
      <c r="AN6" s="109"/>
      <c r="AO6" s="109"/>
      <c r="AP6" s="109"/>
      <c r="AQ6" s="109"/>
      <c r="AR6" s="109"/>
      <c r="AS6" s="109"/>
      <c r="AT6" s="109"/>
      <c r="AU6" s="109">
        <v>12</v>
      </c>
      <c r="AV6" s="109"/>
      <c r="AW6" s="109"/>
      <c r="AX6" s="109"/>
      <c r="AY6" s="109"/>
      <c r="AZ6" s="109"/>
      <c r="BA6" s="109"/>
      <c r="BB6" s="109"/>
      <c r="BC6" s="109"/>
      <c r="BD6" s="109">
        <v>13</v>
      </c>
      <c r="BE6" s="109"/>
      <c r="BF6" s="109"/>
      <c r="BG6" s="109"/>
      <c r="BH6" s="109"/>
      <c r="BI6" s="109"/>
      <c r="BJ6" s="109"/>
      <c r="BK6" s="109"/>
      <c r="BL6" s="109"/>
      <c r="BM6" s="109">
        <v>14</v>
      </c>
      <c r="BN6" s="109"/>
      <c r="BO6" s="109"/>
      <c r="BP6" s="109"/>
      <c r="BQ6" s="109"/>
      <c r="BR6" s="109"/>
      <c r="BS6" s="109"/>
      <c r="BT6" s="109"/>
      <c r="BU6" s="109"/>
      <c r="BV6" s="109">
        <v>15</v>
      </c>
      <c r="BW6" s="109"/>
      <c r="BX6" s="109"/>
      <c r="BY6" s="109"/>
      <c r="BZ6" s="109"/>
      <c r="CA6" s="109"/>
      <c r="CB6" s="109"/>
      <c r="CC6" s="109"/>
      <c r="CD6" s="109">
        <v>16</v>
      </c>
      <c r="CE6" s="109"/>
      <c r="CF6" s="109"/>
      <c r="CG6" s="109"/>
      <c r="CH6" s="109"/>
      <c r="CI6" s="109"/>
      <c r="CJ6" s="109"/>
      <c r="CK6" s="109"/>
      <c r="CL6" s="109"/>
      <c r="CM6" s="109">
        <v>17</v>
      </c>
      <c r="CN6" s="109"/>
      <c r="CO6" s="109"/>
      <c r="CP6" s="109"/>
      <c r="CQ6" s="109"/>
      <c r="CR6" s="109"/>
      <c r="CS6" s="109"/>
      <c r="CT6" s="109"/>
      <c r="CU6" s="109">
        <v>18</v>
      </c>
      <c r="CV6" s="109"/>
      <c r="CW6" s="109"/>
      <c r="CX6" s="109"/>
      <c r="CY6" s="109"/>
      <c r="CZ6" s="109"/>
      <c r="DA6" s="109"/>
      <c r="DB6" s="109"/>
      <c r="DC6" s="109"/>
      <c r="DD6" s="109">
        <v>19</v>
      </c>
      <c r="DE6" s="109"/>
      <c r="DF6" s="109"/>
      <c r="DG6" s="109"/>
      <c r="DH6" s="109"/>
      <c r="DI6" s="109"/>
      <c r="DJ6" s="109"/>
      <c r="DK6" s="109"/>
      <c r="DL6" s="109">
        <v>20</v>
      </c>
      <c r="DM6" s="109"/>
      <c r="DN6" s="109"/>
      <c r="DO6" s="109"/>
      <c r="DP6" s="109"/>
      <c r="DQ6" s="109"/>
      <c r="DR6" s="109"/>
      <c r="DS6" s="109"/>
      <c r="DT6" s="109"/>
      <c r="DU6" s="109">
        <v>21</v>
      </c>
      <c r="DV6" s="109"/>
      <c r="DW6" s="109"/>
      <c r="DX6" s="109"/>
      <c r="DY6" s="109"/>
      <c r="DZ6" s="109"/>
      <c r="EA6" s="109"/>
      <c r="EB6" s="109"/>
      <c r="EC6" s="109">
        <v>22</v>
      </c>
      <c r="ED6" s="109"/>
      <c r="EE6" s="109"/>
      <c r="EF6" s="109"/>
      <c r="EG6" s="109"/>
      <c r="EH6" s="109"/>
      <c r="EI6" s="109"/>
      <c r="EJ6" s="109"/>
      <c r="EK6" s="111"/>
    </row>
    <row r="7" spans="1:141" s="28" customFormat="1" ht="12.75">
      <c r="A7" s="123" t="s">
        <v>575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04" t="s">
        <v>44</v>
      </c>
      <c r="AG7" s="105"/>
      <c r="AH7" s="105"/>
      <c r="AI7" s="105"/>
      <c r="AJ7" s="105"/>
      <c r="AK7" s="105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>
        <v>1</v>
      </c>
      <c r="DV7" s="173"/>
      <c r="DW7" s="173"/>
      <c r="DX7" s="173"/>
      <c r="DY7" s="173"/>
      <c r="DZ7" s="173"/>
      <c r="EA7" s="173"/>
      <c r="EB7" s="173"/>
      <c r="EC7" s="173">
        <v>357972</v>
      </c>
      <c r="ED7" s="173"/>
      <c r="EE7" s="173"/>
      <c r="EF7" s="173"/>
      <c r="EG7" s="173"/>
      <c r="EH7" s="173"/>
      <c r="EI7" s="173"/>
      <c r="EJ7" s="173"/>
      <c r="EK7" s="174"/>
    </row>
    <row r="8" spans="1:141" s="28" customFormat="1" ht="12.75">
      <c r="A8" s="74" t="s">
        <v>576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8"/>
      <c r="AG8" s="79"/>
      <c r="AH8" s="79"/>
      <c r="AI8" s="79"/>
      <c r="AJ8" s="79"/>
      <c r="AK8" s="79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65"/>
    </row>
    <row r="9" spans="1:141" s="28" customFormat="1" ht="12.75">
      <c r="A9" s="132" t="s">
        <v>139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78" t="s">
        <v>287</v>
      </c>
      <c r="AG9" s="79"/>
      <c r="AH9" s="79"/>
      <c r="AI9" s="79"/>
      <c r="AJ9" s="79"/>
      <c r="AK9" s="79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>
        <v>1</v>
      </c>
      <c r="DV9" s="117"/>
      <c r="DW9" s="117"/>
      <c r="DX9" s="117"/>
      <c r="DY9" s="117"/>
      <c r="DZ9" s="117"/>
      <c r="EA9" s="117"/>
      <c r="EB9" s="117"/>
      <c r="EC9" s="117">
        <f>EC7</f>
        <v>357972</v>
      </c>
      <c r="ED9" s="117"/>
      <c r="EE9" s="117"/>
      <c r="EF9" s="117"/>
      <c r="EG9" s="117"/>
      <c r="EH9" s="117"/>
      <c r="EI9" s="117"/>
      <c r="EJ9" s="117"/>
      <c r="EK9" s="165"/>
    </row>
    <row r="10" spans="1:141" s="28" customFormat="1" ht="12.75">
      <c r="A10" s="129" t="s">
        <v>577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78"/>
      <c r="AG10" s="79"/>
      <c r="AH10" s="79"/>
      <c r="AI10" s="79"/>
      <c r="AJ10" s="79"/>
      <c r="AK10" s="79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65"/>
    </row>
    <row r="11" spans="1:141" s="28" customFormat="1" ht="12.75">
      <c r="A11" s="216" t="s">
        <v>149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78" t="s">
        <v>584</v>
      </c>
      <c r="AG11" s="79"/>
      <c r="AH11" s="79"/>
      <c r="AI11" s="79"/>
      <c r="AJ11" s="79"/>
      <c r="AK11" s="79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>
        <v>1</v>
      </c>
      <c r="DV11" s="117"/>
      <c r="DW11" s="117"/>
      <c r="DX11" s="117"/>
      <c r="DY11" s="117"/>
      <c r="DZ11" s="117"/>
      <c r="EA11" s="117"/>
      <c r="EB11" s="117"/>
      <c r="EC11" s="117">
        <f>EC9</f>
        <v>357972</v>
      </c>
      <c r="ED11" s="117"/>
      <c r="EE11" s="117"/>
      <c r="EF11" s="117"/>
      <c r="EG11" s="117"/>
      <c r="EH11" s="117"/>
      <c r="EI11" s="117"/>
      <c r="EJ11" s="117"/>
      <c r="EK11" s="165"/>
    </row>
    <row r="12" spans="1:141" s="28" customFormat="1" ht="12.75">
      <c r="A12" s="215" t="s">
        <v>578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78"/>
      <c r="AG12" s="79"/>
      <c r="AH12" s="79"/>
      <c r="AI12" s="79"/>
      <c r="AJ12" s="79"/>
      <c r="AK12" s="79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65"/>
    </row>
    <row r="13" spans="1:141" s="28" customFormat="1" ht="12.75">
      <c r="A13" s="215" t="s">
        <v>579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78"/>
      <c r="AG13" s="79"/>
      <c r="AH13" s="79"/>
      <c r="AI13" s="79"/>
      <c r="AJ13" s="79"/>
      <c r="AK13" s="79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65"/>
    </row>
    <row r="14" spans="1:141" s="28" customFormat="1" ht="12.75">
      <c r="A14" s="214" t="s">
        <v>359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78"/>
      <c r="AG14" s="79"/>
      <c r="AH14" s="79"/>
      <c r="AI14" s="79"/>
      <c r="AJ14" s="79"/>
      <c r="AK14" s="79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28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8"/>
      <c r="AG15" s="79"/>
      <c r="AH15" s="79"/>
      <c r="AI15" s="79"/>
      <c r="AJ15" s="79"/>
      <c r="AK15" s="79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28" customFormat="1" ht="12.75">
      <c r="A16" s="130" t="s">
        <v>580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78" t="s">
        <v>585</v>
      </c>
      <c r="AG16" s="79"/>
      <c r="AH16" s="79"/>
      <c r="AI16" s="79"/>
      <c r="AJ16" s="79"/>
      <c r="AK16" s="79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28" customFormat="1" ht="12.75">
      <c r="A17" s="75" t="s">
        <v>581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8" t="s">
        <v>45</v>
      </c>
      <c r="AG17" s="79"/>
      <c r="AH17" s="79"/>
      <c r="AI17" s="79"/>
      <c r="AJ17" s="79"/>
      <c r="AK17" s="79"/>
      <c r="AL17" s="117">
        <v>14</v>
      </c>
      <c r="AM17" s="117"/>
      <c r="AN17" s="117"/>
      <c r="AO17" s="117"/>
      <c r="AP17" s="117"/>
      <c r="AQ17" s="117"/>
      <c r="AR17" s="117"/>
      <c r="AS17" s="117"/>
      <c r="AT17" s="117"/>
      <c r="AU17" s="117">
        <v>2650945</v>
      </c>
      <c r="AV17" s="117"/>
      <c r="AW17" s="117"/>
      <c r="AX17" s="117"/>
      <c r="AY17" s="117"/>
      <c r="AZ17" s="117"/>
      <c r="BA17" s="117"/>
      <c r="BB17" s="117"/>
      <c r="BC17" s="117"/>
      <c r="BD17" s="117">
        <v>12</v>
      </c>
      <c r="BE17" s="117"/>
      <c r="BF17" s="117"/>
      <c r="BG17" s="117"/>
      <c r="BH17" s="117"/>
      <c r="BI17" s="117"/>
      <c r="BJ17" s="117"/>
      <c r="BK17" s="117"/>
      <c r="BL17" s="117"/>
      <c r="BM17" s="117">
        <v>1376444</v>
      </c>
      <c r="BN17" s="117"/>
      <c r="BO17" s="117"/>
      <c r="BP17" s="117"/>
      <c r="BQ17" s="117"/>
      <c r="BR17" s="117"/>
      <c r="BS17" s="117"/>
      <c r="BT17" s="117"/>
      <c r="BU17" s="117"/>
      <c r="BV17" s="117">
        <v>11</v>
      </c>
      <c r="BW17" s="117"/>
      <c r="BX17" s="117"/>
      <c r="BY17" s="117"/>
      <c r="BZ17" s="117"/>
      <c r="CA17" s="117"/>
      <c r="CB17" s="117"/>
      <c r="CC17" s="117"/>
      <c r="CD17" s="117">
        <v>734628</v>
      </c>
      <c r="CE17" s="117"/>
      <c r="CF17" s="117"/>
      <c r="CG17" s="117"/>
      <c r="CH17" s="117"/>
      <c r="CI17" s="117"/>
      <c r="CJ17" s="117"/>
      <c r="CK17" s="117"/>
      <c r="CL17" s="117"/>
      <c r="CM17" s="117">
        <v>11</v>
      </c>
      <c r="CN17" s="117"/>
      <c r="CO17" s="117"/>
      <c r="CP17" s="117"/>
      <c r="CQ17" s="117"/>
      <c r="CR17" s="117"/>
      <c r="CS17" s="117"/>
      <c r="CT17" s="117"/>
      <c r="CU17" s="117">
        <v>1014566</v>
      </c>
      <c r="CV17" s="117"/>
      <c r="CW17" s="117"/>
      <c r="CX17" s="117"/>
      <c r="CY17" s="117"/>
      <c r="CZ17" s="117"/>
      <c r="DA17" s="117"/>
      <c r="DB17" s="117"/>
      <c r="DC17" s="117"/>
      <c r="DD17" s="117">
        <v>10</v>
      </c>
      <c r="DE17" s="117"/>
      <c r="DF17" s="117"/>
      <c r="DG17" s="117"/>
      <c r="DH17" s="117"/>
      <c r="DI17" s="117"/>
      <c r="DJ17" s="117"/>
      <c r="DK17" s="117"/>
      <c r="DL17" s="117">
        <v>3445889</v>
      </c>
      <c r="DM17" s="117"/>
      <c r="DN17" s="117"/>
      <c r="DO17" s="117"/>
      <c r="DP17" s="117"/>
      <c r="DQ17" s="117"/>
      <c r="DR17" s="117"/>
      <c r="DS17" s="117"/>
      <c r="DT17" s="117"/>
      <c r="DU17" s="117">
        <v>9</v>
      </c>
      <c r="DV17" s="117"/>
      <c r="DW17" s="117"/>
      <c r="DX17" s="117"/>
      <c r="DY17" s="117"/>
      <c r="DZ17" s="117"/>
      <c r="EA17" s="117"/>
      <c r="EB17" s="117"/>
      <c r="EC17" s="117" t="s">
        <v>1210</v>
      </c>
      <c r="ED17" s="117"/>
      <c r="EE17" s="117"/>
      <c r="EF17" s="117"/>
      <c r="EG17" s="117"/>
      <c r="EH17" s="117"/>
      <c r="EI17" s="117"/>
      <c r="EJ17" s="117"/>
      <c r="EK17" s="165"/>
    </row>
    <row r="18" spans="1:141" s="28" customFormat="1" ht="12.75">
      <c r="A18" s="132" t="s">
        <v>139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78" t="s">
        <v>286</v>
      </c>
      <c r="AG18" s="79"/>
      <c r="AH18" s="79"/>
      <c r="AI18" s="79"/>
      <c r="AJ18" s="79"/>
      <c r="AK18" s="79"/>
      <c r="AL18" s="117">
        <v>14</v>
      </c>
      <c r="AM18" s="117"/>
      <c r="AN18" s="117"/>
      <c r="AO18" s="117"/>
      <c r="AP18" s="117"/>
      <c r="AQ18" s="117"/>
      <c r="AR18" s="117"/>
      <c r="AS18" s="117"/>
      <c r="AT18" s="117"/>
      <c r="AU18" s="117">
        <f>AU17</f>
        <v>2650945</v>
      </c>
      <c r="AV18" s="117"/>
      <c r="AW18" s="117"/>
      <c r="AX18" s="117"/>
      <c r="AY18" s="117"/>
      <c r="AZ18" s="117"/>
      <c r="BA18" s="117"/>
      <c r="BB18" s="117"/>
      <c r="BC18" s="117"/>
      <c r="BD18" s="117">
        <v>12</v>
      </c>
      <c r="BE18" s="117"/>
      <c r="BF18" s="117"/>
      <c r="BG18" s="117"/>
      <c r="BH18" s="117"/>
      <c r="BI18" s="117"/>
      <c r="BJ18" s="117"/>
      <c r="BK18" s="117"/>
      <c r="BL18" s="117"/>
      <c r="BM18" s="117">
        <f>BM17</f>
        <v>1376444</v>
      </c>
      <c r="BN18" s="117"/>
      <c r="BO18" s="117"/>
      <c r="BP18" s="117"/>
      <c r="BQ18" s="117"/>
      <c r="BR18" s="117"/>
      <c r="BS18" s="117"/>
      <c r="BT18" s="117"/>
      <c r="BU18" s="117"/>
      <c r="BV18" s="117">
        <v>11</v>
      </c>
      <c r="BW18" s="117"/>
      <c r="BX18" s="117"/>
      <c r="BY18" s="117"/>
      <c r="BZ18" s="117"/>
      <c r="CA18" s="117"/>
      <c r="CB18" s="117"/>
      <c r="CC18" s="117"/>
      <c r="CD18" s="117">
        <f>CD17</f>
        <v>734628</v>
      </c>
      <c r="CE18" s="117"/>
      <c r="CF18" s="117"/>
      <c r="CG18" s="117"/>
      <c r="CH18" s="117"/>
      <c r="CI18" s="117"/>
      <c r="CJ18" s="117"/>
      <c r="CK18" s="117"/>
      <c r="CL18" s="117"/>
      <c r="CM18" s="117">
        <v>11</v>
      </c>
      <c r="CN18" s="117"/>
      <c r="CO18" s="117"/>
      <c r="CP18" s="117"/>
      <c r="CQ18" s="117"/>
      <c r="CR18" s="117"/>
      <c r="CS18" s="117"/>
      <c r="CT18" s="117"/>
      <c r="CU18" s="117">
        <f>CU17</f>
        <v>1014566</v>
      </c>
      <c r="CV18" s="117"/>
      <c r="CW18" s="117"/>
      <c r="CX18" s="117"/>
      <c r="CY18" s="117"/>
      <c r="CZ18" s="117"/>
      <c r="DA18" s="117"/>
      <c r="DB18" s="117"/>
      <c r="DC18" s="117"/>
      <c r="DD18" s="117">
        <v>10</v>
      </c>
      <c r="DE18" s="117"/>
      <c r="DF18" s="117"/>
      <c r="DG18" s="117"/>
      <c r="DH18" s="117"/>
      <c r="DI18" s="117"/>
      <c r="DJ18" s="117"/>
      <c r="DK18" s="117"/>
      <c r="DL18" s="117">
        <f>DL17</f>
        <v>3445889</v>
      </c>
      <c r="DM18" s="117"/>
      <c r="DN18" s="117"/>
      <c r="DO18" s="117"/>
      <c r="DP18" s="117"/>
      <c r="DQ18" s="117"/>
      <c r="DR18" s="117"/>
      <c r="DS18" s="117"/>
      <c r="DT18" s="117"/>
      <c r="DU18" s="117">
        <f>DU17</f>
        <v>9</v>
      </c>
      <c r="DV18" s="117"/>
      <c r="DW18" s="117"/>
      <c r="DX18" s="117"/>
      <c r="DY18" s="117"/>
      <c r="DZ18" s="117"/>
      <c r="EA18" s="117"/>
      <c r="EB18" s="117"/>
      <c r="EC18" s="117" t="str">
        <f>EC17</f>
        <v>1 903 739</v>
      </c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2.75">
      <c r="A19" s="129" t="s">
        <v>577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78"/>
      <c r="AG19" s="79"/>
      <c r="AH19" s="79"/>
      <c r="AI19" s="79"/>
      <c r="AJ19" s="79"/>
      <c r="AK19" s="79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>
      <c r="A20" s="216" t="s">
        <v>149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78" t="s">
        <v>586</v>
      </c>
      <c r="AG20" s="79"/>
      <c r="AH20" s="79"/>
      <c r="AI20" s="79"/>
      <c r="AJ20" s="79"/>
      <c r="AK20" s="79"/>
      <c r="AL20" s="117">
        <v>14</v>
      </c>
      <c r="AM20" s="117"/>
      <c r="AN20" s="117"/>
      <c r="AO20" s="117"/>
      <c r="AP20" s="117"/>
      <c r="AQ20" s="117"/>
      <c r="AR20" s="117"/>
      <c r="AS20" s="117"/>
      <c r="AT20" s="117"/>
      <c r="AU20" s="117">
        <f>AU18</f>
        <v>2650945</v>
      </c>
      <c r="AV20" s="117"/>
      <c r="AW20" s="117"/>
      <c r="AX20" s="117"/>
      <c r="AY20" s="117"/>
      <c r="AZ20" s="117"/>
      <c r="BA20" s="117"/>
      <c r="BB20" s="117"/>
      <c r="BC20" s="117"/>
      <c r="BD20" s="117">
        <v>12</v>
      </c>
      <c r="BE20" s="117"/>
      <c r="BF20" s="117"/>
      <c r="BG20" s="117"/>
      <c r="BH20" s="117"/>
      <c r="BI20" s="117"/>
      <c r="BJ20" s="117"/>
      <c r="BK20" s="117"/>
      <c r="BL20" s="117"/>
      <c r="BM20" s="117">
        <f>BM18</f>
        <v>1376444</v>
      </c>
      <c r="BN20" s="117"/>
      <c r="BO20" s="117"/>
      <c r="BP20" s="117"/>
      <c r="BQ20" s="117"/>
      <c r="BR20" s="117"/>
      <c r="BS20" s="117"/>
      <c r="BT20" s="117"/>
      <c r="BU20" s="117"/>
      <c r="BV20" s="117">
        <v>11</v>
      </c>
      <c r="BW20" s="117"/>
      <c r="BX20" s="117"/>
      <c r="BY20" s="117"/>
      <c r="BZ20" s="117"/>
      <c r="CA20" s="117"/>
      <c r="CB20" s="117"/>
      <c r="CC20" s="117"/>
      <c r="CD20" s="117">
        <f>CD18</f>
        <v>734628</v>
      </c>
      <c r="CE20" s="117"/>
      <c r="CF20" s="117"/>
      <c r="CG20" s="117"/>
      <c r="CH20" s="117"/>
      <c r="CI20" s="117"/>
      <c r="CJ20" s="117"/>
      <c r="CK20" s="117"/>
      <c r="CL20" s="117"/>
      <c r="CM20" s="117">
        <v>11</v>
      </c>
      <c r="CN20" s="117"/>
      <c r="CO20" s="117"/>
      <c r="CP20" s="117"/>
      <c r="CQ20" s="117"/>
      <c r="CR20" s="117"/>
      <c r="CS20" s="117"/>
      <c r="CT20" s="117"/>
      <c r="CU20" s="117">
        <f>CU18</f>
        <v>1014566</v>
      </c>
      <c r="CV20" s="117"/>
      <c r="CW20" s="117"/>
      <c r="CX20" s="117"/>
      <c r="CY20" s="117"/>
      <c r="CZ20" s="117"/>
      <c r="DA20" s="117"/>
      <c r="DB20" s="117"/>
      <c r="DC20" s="117"/>
      <c r="DD20" s="117">
        <v>10</v>
      </c>
      <c r="DE20" s="117"/>
      <c r="DF20" s="117"/>
      <c r="DG20" s="117"/>
      <c r="DH20" s="117"/>
      <c r="DI20" s="117"/>
      <c r="DJ20" s="117"/>
      <c r="DK20" s="117"/>
      <c r="DL20" s="117">
        <f>DL17</f>
        <v>3445889</v>
      </c>
      <c r="DM20" s="117"/>
      <c r="DN20" s="117"/>
      <c r="DO20" s="117"/>
      <c r="DP20" s="117"/>
      <c r="DQ20" s="117"/>
      <c r="DR20" s="117"/>
      <c r="DS20" s="117"/>
      <c r="DT20" s="117"/>
      <c r="DU20" s="117">
        <f>DU17</f>
        <v>9</v>
      </c>
      <c r="DV20" s="117"/>
      <c r="DW20" s="117"/>
      <c r="DX20" s="117"/>
      <c r="DY20" s="117"/>
      <c r="DZ20" s="117"/>
      <c r="EA20" s="117"/>
      <c r="EB20" s="117"/>
      <c r="EC20" s="117" t="str">
        <f>EC18</f>
        <v>1 903 739</v>
      </c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2.75">
      <c r="A21" s="215" t="s">
        <v>578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78"/>
      <c r="AG21" s="79"/>
      <c r="AH21" s="79"/>
      <c r="AI21" s="79"/>
      <c r="AJ21" s="79"/>
      <c r="AK21" s="79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>
      <c r="A22" s="215" t="s">
        <v>579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78"/>
      <c r="AG22" s="79"/>
      <c r="AH22" s="79"/>
      <c r="AI22" s="79"/>
      <c r="AJ22" s="79"/>
      <c r="AK22" s="79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>
      <c r="A23" s="214" t="s">
        <v>359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78"/>
      <c r="AG23" s="79"/>
      <c r="AH23" s="79"/>
      <c r="AI23" s="79"/>
      <c r="AJ23" s="79"/>
      <c r="AK23" s="79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8"/>
      <c r="AG24" s="79"/>
      <c r="AH24" s="79"/>
      <c r="AI24" s="79"/>
      <c r="AJ24" s="79"/>
      <c r="AK24" s="79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130" t="s">
        <v>580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78" t="s">
        <v>587</v>
      </c>
      <c r="AG25" s="79"/>
      <c r="AH25" s="79"/>
      <c r="AI25" s="79"/>
      <c r="AJ25" s="79"/>
      <c r="AK25" s="79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75" t="s">
        <v>582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8" t="s">
        <v>174</v>
      </c>
      <c r="AG26" s="79"/>
      <c r="AH26" s="79"/>
      <c r="AI26" s="79"/>
      <c r="AJ26" s="79"/>
      <c r="AK26" s="79"/>
      <c r="AL26" s="117">
        <v>5</v>
      </c>
      <c r="AM26" s="117"/>
      <c r="AN26" s="117"/>
      <c r="AO26" s="117"/>
      <c r="AP26" s="117"/>
      <c r="AQ26" s="117"/>
      <c r="AR26" s="117"/>
      <c r="AS26" s="117"/>
      <c r="AT26" s="117"/>
      <c r="AU26" s="117">
        <v>643849</v>
      </c>
      <c r="AV26" s="117"/>
      <c r="AW26" s="117"/>
      <c r="AX26" s="117"/>
      <c r="AY26" s="117"/>
      <c r="AZ26" s="117"/>
      <c r="BA26" s="117"/>
      <c r="BB26" s="117"/>
      <c r="BC26" s="117"/>
      <c r="BD26" s="117">
        <v>1</v>
      </c>
      <c r="BE26" s="117"/>
      <c r="BF26" s="117"/>
      <c r="BG26" s="117"/>
      <c r="BH26" s="117"/>
      <c r="BI26" s="117"/>
      <c r="BJ26" s="117"/>
      <c r="BK26" s="117"/>
      <c r="BL26" s="117"/>
      <c r="BM26" s="117">
        <v>105000</v>
      </c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>
        <v>4</v>
      </c>
      <c r="CN26" s="117"/>
      <c r="CO26" s="117"/>
      <c r="CP26" s="117"/>
      <c r="CQ26" s="117"/>
      <c r="CR26" s="117"/>
      <c r="CS26" s="117"/>
      <c r="CT26" s="117"/>
      <c r="CU26" s="117">
        <v>437680</v>
      </c>
      <c r="CV26" s="117"/>
      <c r="CW26" s="117"/>
      <c r="CX26" s="117"/>
      <c r="CY26" s="117"/>
      <c r="CZ26" s="117"/>
      <c r="DA26" s="117"/>
      <c r="DB26" s="117"/>
      <c r="DC26" s="117"/>
      <c r="DD26" s="117">
        <v>3</v>
      </c>
      <c r="DE26" s="117"/>
      <c r="DF26" s="117"/>
      <c r="DG26" s="117"/>
      <c r="DH26" s="117"/>
      <c r="DI26" s="117"/>
      <c r="DJ26" s="117"/>
      <c r="DK26" s="117"/>
      <c r="DL26" s="117">
        <v>190144</v>
      </c>
      <c r="DM26" s="117"/>
      <c r="DN26" s="117"/>
      <c r="DO26" s="117"/>
      <c r="DP26" s="117"/>
      <c r="DQ26" s="117"/>
      <c r="DR26" s="117"/>
      <c r="DS26" s="117"/>
      <c r="DT26" s="117"/>
      <c r="DU26" s="117">
        <v>1</v>
      </c>
      <c r="DV26" s="117"/>
      <c r="DW26" s="117"/>
      <c r="DX26" s="117"/>
      <c r="DY26" s="117"/>
      <c r="DZ26" s="117"/>
      <c r="EA26" s="117"/>
      <c r="EB26" s="117"/>
      <c r="EC26" s="117">
        <v>63237</v>
      </c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132" t="s">
        <v>139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78" t="s">
        <v>173</v>
      </c>
      <c r="AG27" s="79"/>
      <c r="AH27" s="79"/>
      <c r="AI27" s="79"/>
      <c r="AJ27" s="79"/>
      <c r="AK27" s="79"/>
      <c r="AL27" s="117">
        <v>5</v>
      </c>
      <c r="AM27" s="117"/>
      <c r="AN27" s="117"/>
      <c r="AO27" s="117"/>
      <c r="AP27" s="117"/>
      <c r="AQ27" s="117"/>
      <c r="AR27" s="117"/>
      <c r="AS27" s="117"/>
      <c r="AT27" s="117"/>
      <c r="AU27" s="117">
        <f>AU26</f>
        <v>643849</v>
      </c>
      <c r="AV27" s="117"/>
      <c r="AW27" s="117"/>
      <c r="AX27" s="117"/>
      <c r="AY27" s="117"/>
      <c r="AZ27" s="117"/>
      <c r="BA27" s="117"/>
      <c r="BB27" s="117"/>
      <c r="BC27" s="117"/>
      <c r="BD27" s="117">
        <v>1</v>
      </c>
      <c r="BE27" s="117"/>
      <c r="BF27" s="117"/>
      <c r="BG27" s="117"/>
      <c r="BH27" s="117"/>
      <c r="BI27" s="117"/>
      <c r="BJ27" s="117"/>
      <c r="BK27" s="117"/>
      <c r="BL27" s="117"/>
      <c r="BM27" s="117">
        <f>BM26</f>
        <v>105000</v>
      </c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>
        <v>4</v>
      </c>
      <c r="CN27" s="117"/>
      <c r="CO27" s="117"/>
      <c r="CP27" s="117"/>
      <c r="CQ27" s="117"/>
      <c r="CR27" s="117"/>
      <c r="CS27" s="117"/>
      <c r="CT27" s="117"/>
      <c r="CU27" s="117">
        <f>CU26</f>
        <v>437680</v>
      </c>
      <c r="CV27" s="117"/>
      <c r="CW27" s="117"/>
      <c r="CX27" s="117"/>
      <c r="CY27" s="117"/>
      <c r="CZ27" s="117"/>
      <c r="DA27" s="117"/>
      <c r="DB27" s="117"/>
      <c r="DC27" s="117"/>
      <c r="DD27" s="117">
        <v>3</v>
      </c>
      <c r="DE27" s="117"/>
      <c r="DF27" s="117"/>
      <c r="DG27" s="117"/>
      <c r="DH27" s="117"/>
      <c r="DI27" s="117"/>
      <c r="DJ27" s="117"/>
      <c r="DK27" s="117"/>
      <c r="DL27" s="117">
        <v>190144</v>
      </c>
      <c r="DM27" s="117"/>
      <c r="DN27" s="117"/>
      <c r="DO27" s="117"/>
      <c r="DP27" s="117"/>
      <c r="DQ27" s="117"/>
      <c r="DR27" s="117"/>
      <c r="DS27" s="117"/>
      <c r="DT27" s="117"/>
      <c r="DU27" s="117">
        <f>DU26</f>
        <v>1</v>
      </c>
      <c r="DV27" s="117"/>
      <c r="DW27" s="117"/>
      <c r="DX27" s="117"/>
      <c r="DY27" s="117"/>
      <c r="DZ27" s="117"/>
      <c r="EA27" s="117"/>
      <c r="EB27" s="117"/>
      <c r="EC27" s="117">
        <f>EC26</f>
        <v>63237</v>
      </c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>
      <c r="A28" s="129" t="s">
        <v>577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78"/>
      <c r="AG28" s="79"/>
      <c r="AH28" s="79"/>
      <c r="AI28" s="79"/>
      <c r="AJ28" s="79"/>
      <c r="AK28" s="79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216" t="s">
        <v>149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78" t="s">
        <v>588</v>
      </c>
      <c r="AG29" s="79"/>
      <c r="AH29" s="79"/>
      <c r="AI29" s="79"/>
      <c r="AJ29" s="79"/>
      <c r="AK29" s="79"/>
      <c r="AL29" s="117">
        <v>5</v>
      </c>
      <c r="AM29" s="117"/>
      <c r="AN29" s="117"/>
      <c r="AO29" s="117"/>
      <c r="AP29" s="117"/>
      <c r="AQ29" s="117"/>
      <c r="AR29" s="117"/>
      <c r="AS29" s="117"/>
      <c r="AT29" s="117"/>
      <c r="AU29" s="117">
        <f>AU27</f>
        <v>643849</v>
      </c>
      <c r="AV29" s="117"/>
      <c r="AW29" s="117"/>
      <c r="AX29" s="117"/>
      <c r="AY29" s="117"/>
      <c r="AZ29" s="117"/>
      <c r="BA29" s="117"/>
      <c r="BB29" s="117"/>
      <c r="BC29" s="117"/>
      <c r="BD29" s="117">
        <v>1</v>
      </c>
      <c r="BE29" s="117"/>
      <c r="BF29" s="117"/>
      <c r="BG29" s="117"/>
      <c r="BH29" s="117"/>
      <c r="BI29" s="117"/>
      <c r="BJ29" s="117"/>
      <c r="BK29" s="117"/>
      <c r="BL29" s="117"/>
      <c r="BM29" s="117">
        <f>BM27</f>
        <v>105000</v>
      </c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>
        <v>4</v>
      </c>
      <c r="CN29" s="117"/>
      <c r="CO29" s="117"/>
      <c r="CP29" s="117"/>
      <c r="CQ29" s="117"/>
      <c r="CR29" s="117"/>
      <c r="CS29" s="117"/>
      <c r="CT29" s="117"/>
      <c r="CU29" s="117">
        <f>CU27</f>
        <v>437680</v>
      </c>
      <c r="CV29" s="117"/>
      <c r="CW29" s="117"/>
      <c r="CX29" s="117"/>
      <c r="CY29" s="117"/>
      <c r="CZ29" s="117"/>
      <c r="DA29" s="117"/>
      <c r="DB29" s="117"/>
      <c r="DC29" s="117"/>
      <c r="DD29" s="117">
        <v>3</v>
      </c>
      <c r="DE29" s="117"/>
      <c r="DF29" s="117"/>
      <c r="DG29" s="117"/>
      <c r="DH29" s="117"/>
      <c r="DI29" s="117"/>
      <c r="DJ29" s="117"/>
      <c r="DK29" s="117"/>
      <c r="DL29" s="117">
        <v>190144</v>
      </c>
      <c r="DM29" s="117"/>
      <c r="DN29" s="117"/>
      <c r="DO29" s="117"/>
      <c r="DP29" s="117"/>
      <c r="DQ29" s="117"/>
      <c r="DR29" s="117"/>
      <c r="DS29" s="117"/>
      <c r="DT29" s="117"/>
      <c r="DU29" s="117">
        <f>DU26</f>
        <v>1</v>
      </c>
      <c r="DV29" s="117"/>
      <c r="DW29" s="117"/>
      <c r="DX29" s="117"/>
      <c r="DY29" s="117"/>
      <c r="DZ29" s="117"/>
      <c r="EA29" s="117"/>
      <c r="EB29" s="117"/>
      <c r="EC29" s="117">
        <f>EC27</f>
        <v>63237</v>
      </c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215" t="s">
        <v>578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78"/>
      <c r="AG30" s="79"/>
      <c r="AH30" s="79"/>
      <c r="AI30" s="79"/>
      <c r="AJ30" s="79"/>
      <c r="AK30" s="79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215" t="s">
        <v>579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78"/>
      <c r="AG31" s="79"/>
      <c r="AH31" s="79"/>
      <c r="AI31" s="79"/>
      <c r="AJ31" s="79"/>
      <c r="AK31" s="79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214" t="s">
        <v>359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78"/>
      <c r="AG32" s="79"/>
      <c r="AH32" s="79"/>
      <c r="AI32" s="79"/>
      <c r="AJ32" s="79"/>
      <c r="AK32" s="79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8"/>
      <c r="AG33" s="79"/>
      <c r="AH33" s="79"/>
      <c r="AI33" s="79"/>
      <c r="AJ33" s="79"/>
      <c r="AK33" s="79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2.75">
      <c r="A34" s="130" t="s">
        <v>580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78" t="s">
        <v>172</v>
      </c>
      <c r="AG34" s="79"/>
      <c r="AH34" s="79"/>
      <c r="AI34" s="79"/>
      <c r="AJ34" s="79"/>
      <c r="AK34" s="79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2.75">
      <c r="A35" s="75" t="s">
        <v>583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8" t="s">
        <v>166</v>
      </c>
      <c r="AG35" s="79"/>
      <c r="AH35" s="79"/>
      <c r="AI35" s="79"/>
      <c r="AJ35" s="79"/>
      <c r="AK35" s="79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>
        <v>1</v>
      </c>
      <c r="DV35" s="117"/>
      <c r="DW35" s="117"/>
      <c r="DX35" s="117"/>
      <c r="DY35" s="117"/>
      <c r="DZ35" s="117"/>
      <c r="EA35" s="117"/>
      <c r="EB35" s="117"/>
      <c r="EC35" s="117">
        <v>54710</v>
      </c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132" t="s">
        <v>139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78" t="s">
        <v>165</v>
      </c>
      <c r="AG36" s="79"/>
      <c r="AH36" s="79"/>
      <c r="AI36" s="79"/>
      <c r="AJ36" s="79"/>
      <c r="AK36" s="79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>
        <f>DU35</f>
        <v>1</v>
      </c>
      <c r="DV36" s="117"/>
      <c r="DW36" s="117"/>
      <c r="DX36" s="117"/>
      <c r="DY36" s="117"/>
      <c r="DZ36" s="117"/>
      <c r="EA36" s="117"/>
      <c r="EB36" s="117"/>
      <c r="EC36" s="117">
        <f>EC35</f>
        <v>54710</v>
      </c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129" t="s">
        <v>577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78"/>
      <c r="AG37" s="79"/>
      <c r="AH37" s="79"/>
      <c r="AI37" s="79"/>
      <c r="AJ37" s="79"/>
      <c r="AK37" s="79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216" t="s">
        <v>149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78" t="s">
        <v>589</v>
      </c>
      <c r="AG38" s="79"/>
      <c r="AH38" s="79"/>
      <c r="AI38" s="79"/>
      <c r="AJ38" s="79"/>
      <c r="AK38" s="79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>
        <f>DU35</f>
        <v>1</v>
      </c>
      <c r="DV38" s="117"/>
      <c r="DW38" s="117"/>
      <c r="DX38" s="117"/>
      <c r="DY38" s="117"/>
      <c r="DZ38" s="117"/>
      <c r="EA38" s="117"/>
      <c r="EB38" s="117"/>
      <c r="EC38" s="117">
        <f>EC35</f>
        <v>54710</v>
      </c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2.75">
      <c r="A39" s="215" t="s">
        <v>578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78"/>
      <c r="AG39" s="79"/>
      <c r="AH39" s="79"/>
      <c r="AI39" s="79"/>
      <c r="AJ39" s="79"/>
      <c r="AK39" s="79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215" t="s">
        <v>579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78"/>
      <c r="AG40" s="79"/>
      <c r="AH40" s="79"/>
      <c r="AI40" s="79"/>
      <c r="AJ40" s="79"/>
      <c r="AK40" s="79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2.75">
      <c r="A41" s="214" t="s">
        <v>359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78"/>
      <c r="AG41" s="79"/>
      <c r="AH41" s="79"/>
      <c r="AI41" s="79"/>
      <c r="AJ41" s="79"/>
      <c r="AK41" s="79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8"/>
      <c r="AG42" s="79"/>
      <c r="AH42" s="79"/>
      <c r="AI42" s="79"/>
      <c r="AJ42" s="79"/>
      <c r="AK42" s="79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2.75">
      <c r="A43" s="130" t="s">
        <v>580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78" t="s">
        <v>590</v>
      </c>
      <c r="AG43" s="79"/>
      <c r="AH43" s="79"/>
      <c r="AI43" s="79"/>
      <c r="AJ43" s="79"/>
      <c r="AK43" s="79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3.5" thickBot="1">
      <c r="A44" s="141" t="s">
        <v>42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70" t="s">
        <v>46</v>
      </c>
      <c r="AG44" s="171"/>
      <c r="AH44" s="171"/>
      <c r="AI44" s="171"/>
      <c r="AJ44" s="171"/>
      <c r="AK44" s="171"/>
      <c r="AL44" s="138">
        <f>AL29+AL20+AL11</f>
        <v>19</v>
      </c>
      <c r="AM44" s="138"/>
      <c r="AN44" s="138"/>
      <c r="AO44" s="138"/>
      <c r="AP44" s="138"/>
      <c r="AQ44" s="138"/>
      <c r="AR44" s="138"/>
      <c r="AS44" s="138"/>
      <c r="AT44" s="138"/>
      <c r="AU44" s="138">
        <f>AU29+AU20</f>
        <v>3294794</v>
      </c>
      <c r="AV44" s="138"/>
      <c r="AW44" s="138"/>
      <c r="AX44" s="138"/>
      <c r="AY44" s="138"/>
      <c r="AZ44" s="138"/>
      <c r="BA44" s="138"/>
      <c r="BB44" s="138"/>
      <c r="BC44" s="138"/>
      <c r="BD44" s="138">
        <v>13</v>
      </c>
      <c r="BE44" s="138"/>
      <c r="BF44" s="138"/>
      <c r="BG44" s="138"/>
      <c r="BH44" s="138"/>
      <c r="BI44" s="138"/>
      <c r="BJ44" s="138"/>
      <c r="BK44" s="138"/>
      <c r="BL44" s="138"/>
      <c r="BM44" s="138">
        <f>BM27+BM20</f>
        <v>1481444</v>
      </c>
      <c r="BN44" s="138"/>
      <c r="BO44" s="138"/>
      <c r="BP44" s="138"/>
      <c r="BQ44" s="138"/>
      <c r="BR44" s="138"/>
      <c r="BS44" s="138"/>
      <c r="BT44" s="138"/>
      <c r="BU44" s="138"/>
      <c r="BV44" s="138">
        <v>11</v>
      </c>
      <c r="BW44" s="138"/>
      <c r="BX44" s="138"/>
      <c r="BY44" s="138"/>
      <c r="BZ44" s="138"/>
      <c r="CA44" s="138"/>
      <c r="CB44" s="138"/>
      <c r="CC44" s="138"/>
      <c r="CD44" s="138">
        <v>734628</v>
      </c>
      <c r="CE44" s="138"/>
      <c r="CF44" s="138"/>
      <c r="CG44" s="138"/>
      <c r="CH44" s="138"/>
      <c r="CI44" s="138"/>
      <c r="CJ44" s="138"/>
      <c r="CK44" s="138"/>
      <c r="CL44" s="138"/>
      <c r="CM44" s="138">
        <v>15</v>
      </c>
      <c r="CN44" s="138"/>
      <c r="CO44" s="138"/>
      <c r="CP44" s="138"/>
      <c r="CQ44" s="138"/>
      <c r="CR44" s="138"/>
      <c r="CS44" s="138"/>
      <c r="CT44" s="138"/>
      <c r="CU44" s="138">
        <f>CU29+CU20</f>
        <v>1452246</v>
      </c>
      <c r="CV44" s="138"/>
      <c r="CW44" s="138"/>
      <c r="CX44" s="138"/>
      <c r="CY44" s="138"/>
      <c r="CZ44" s="138"/>
      <c r="DA44" s="138"/>
      <c r="DB44" s="138"/>
      <c r="DC44" s="138"/>
      <c r="DD44" s="138">
        <v>9</v>
      </c>
      <c r="DE44" s="138"/>
      <c r="DF44" s="138"/>
      <c r="DG44" s="138"/>
      <c r="DH44" s="138"/>
      <c r="DI44" s="138"/>
      <c r="DJ44" s="138"/>
      <c r="DK44" s="138"/>
      <c r="DL44" s="138">
        <v>3195889</v>
      </c>
      <c r="DM44" s="138"/>
      <c r="DN44" s="138"/>
      <c r="DO44" s="138"/>
      <c r="DP44" s="138"/>
      <c r="DQ44" s="138"/>
      <c r="DR44" s="138"/>
      <c r="DS44" s="138"/>
      <c r="DT44" s="138"/>
      <c r="DU44" s="138">
        <f>DU29+DU20+DU11</f>
        <v>11</v>
      </c>
      <c r="DV44" s="138"/>
      <c r="DW44" s="138"/>
      <c r="DX44" s="138"/>
      <c r="DY44" s="138"/>
      <c r="DZ44" s="138"/>
      <c r="EA44" s="138"/>
      <c r="EB44" s="138"/>
      <c r="EC44" s="276" t="e">
        <f>EC35+EC26+EC17+EC7</f>
        <v>#VALUE!</v>
      </c>
      <c r="ED44" s="276"/>
      <c r="EE44" s="276"/>
      <c r="EF44" s="276"/>
      <c r="EG44" s="276"/>
      <c r="EH44" s="276"/>
      <c r="EI44" s="276"/>
      <c r="EJ44" s="276"/>
      <c r="EK44" s="277"/>
    </row>
    <row r="47" spans="1:18" ht="15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="3" customFormat="1" ht="12" customHeight="1">
      <c r="A48" s="20" t="s">
        <v>1169</v>
      </c>
    </row>
  </sheetData>
  <sheetProtection/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K43"/>
  <sheetViews>
    <sheetView zoomScalePageLayoutView="0" workbookViewId="0" topLeftCell="A1">
      <selection activeCell="EB44" sqref="EB44"/>
    </sheetView>
  </sheetViews>
  <sheetFormatPr defaultColWidth="1.37890625" defaultRowHeight="12.75"/>
  <cols>
    <col min="1" max="16384" width="1.37890625" style="1" customWidth="1"/>
  </cols>
  <sheetData>
    <row r="1" spans="1:141" s="28" customFormat="1" ht="12.75" customHeight="1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08"/>
      <c r="AF1" s="111" t="s">
        <v>22</v>
      </c>
      <c r="AG1" s="179"/>
      <c r="AH1" s="179"/>
      <c r="AI1" s="179"/>
      <c r="AJ1" s="179"/>
      <c r="AK1" s="108"/>
      <c r="AL1" s="191" t="s">
        <v>602</v>
      </c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</row>
    <row r="2" spans="1:141" s="28" customFormat="1" ht="12.75">
      <c r="A2" s="177" t="s">
        <v>563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22"/>
      <c r="AF2" s="118" t="s">
        <v>25</v>
      </c>
      <c r="AG2" s="177"/>
      <c r="AH2" s="177"/>
      <c r="AI2" s="177"/>
      <c r="AJ2" s="177"/>
      <c r="AK2" s="122"/>
      <c r="AL2" s="121" t="s">
        <v>603</v>
      </c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</row>
    <row r="3" spans="1:141" s="28" customFormat="1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22"/>
      <c r="AF3" s="118"/>
      <c r="AG3" s="177"/>
      <c r="AH3" s="177"/>
      <c r="AI3" s="177"/>
      <c r="AJ3" s="177"/>
      <c r="AK3" s="122"/>
      <c r="AL3" s="113" t="s">
        <v>604</v>
      </c>
      <c r="AM3" s="113"/>
      <c r="AN3" s="113"/>
      <c r="AO3" s="113"/>
      <c r="AP3" s="113"/>
      <c r="AQ3" s="113"/>
      <c r="AR3" s="113"/>
      <c r="AS3" s="113"/>
      <c r="AT3" s="113"/>
      <c r="AU3" s="113" t="s">
        <v>606</v>
      </c>
      <c r="AV3" s="113"/>
      <c r="AW3" s="113"/>
      <c r="AX3" s="113"/>
      <c r="AY3" s="113"/>
      <c r="AZ3" s="113"/>
      <c r="BA3" s="113"/>
      <c r="BB3" s="113"/>
      <c r="BC3" s="113"/>
      <c r="BD3" s="113" t="s">
        <v>607</v>
      </c>
      <c r="BE3" s="113"/>
      <c r="BF3" s="113"/>
      <c r="BG3" s="113"/>
      <c r="BH3" s="113"/>
      <c r="BI3" s="113"/>
      <c r="BJ3" s="113"/>
      <c r="BK3" s="113"/>
      <c r="BL3" s="113"/>
      <c r="BM3" s="113" t="s">
        <v>608</v>
      </c>
      <c r="BN3" s="113"/>
      <c r="BO3" s="113"/>
      <c r="BP3" s="113"/>
      <c r="BQ3" s="113"/>
      <c r="BR3" s="113"/>
      <c r="BS3" s="113"/>
      <c r="BT3" s="113"/>
      <c r="BU3" s="113"/>
      <c r="BV3" s="113" t="s">
        <v>609</v>
      </c>
      <c r="BW3" s="113"/>
      <c r="BX3" s="113"/>
      <c r="BY3" s="113"/>
      <c r="BZ3" s="113"/>
      <c r="CA3" s="113"/>
      <c r="CB3" s="113"/>
      <c r="CC3" s="113"/>
      <c r="CD3" s="113"/>
      <c r="CE3" s="113" t="s">
        <v>610</v>
      </c>
      <c r="CF3" s="113"/>
      <c r="CG3" s="113"/>
      <c r="CH3" s="113"/>
      <c r="CI3" s="113"/>
      <c r="CJ3" s="113"/>
      <c r="CK3" s="113"/>
      <c r="CL3" s="113"/>
      <c r="CM3" s="113"/>
      <c r="CN3" s="113" t="s">
        <v>611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 t="s">
        <v>612</v>
      </c>
      <c r="CY3" s="113"/>
      <c r="CZ3" s="113"/>
      <c r="DA3" s="113"/>
      <c r="DB3" s="113"/>
      <c r="DC3" s="113"/>
      <c r="DD3" s="113"/>
      <c r="DE3" s="113"/>
      <c r="DF3" s="113"/>
      <c r="DG3" s="113"/>
      <c r="DH3" s="113" t="s">
        <v>613</v>
      </c>
      <c r="DI3" s="113"/>
      <c r="DJ3" s="113"/>
      <c r="DK3" s="113"/>
      <c r="DL3" s="113"/>
      <c r="DM3" s="113"/>
      <c r="DN3" s="113"/>
      <c r="DO3" s="113"/>
      <c r="DP3" s="113"/>
      <c r="DQ3" s="113"/>
      <c r="DR3" s="113" t="s">
        <v>614</v>
      </c>
      <c r="DS3" s="113"/>
      <c r="DT3" s="113"/>
      <c r="DU3" s="113"/>
      <c r="DV3" s="113"/>
      <c r="DW3" s="113"/>
      <c r="DX3" s="113"/>
      <c r="DY3" s="113"/>
      <c r="DZ3" s="113"/>
      <c r="EA3" s="113"/>
      <c r="EB3" s="109" t="s">
        <v>615</v>
      </c>
      <c r="EC3" s="109"/>
      <c r="ED3" s="109"/>
      <c r="EE3" s="109"/>
      <c r="EF3" s="109"/>
      <c r="EG3" s="109"/>
      <c r="EH3" s="109"/>
      <c r="EI3" s="109"/>
      <c r="EJ3" s="109"/>
      <c r="EK3" s="111"/>
    </row>
    <row r="4" spans="1:141" s="28" customFormat="1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22"/>
      <c r="AF4" s="118"/>
      <c r="AG4" s="177"/>
      <c r="AH4" s="177"/>
      <c r="AI4" s="177"/>
      <c r="AJ4" s="177"/>
      <c r="AK4" s="122"/>
      <c r="AL4" s="113" t="s">
        <v>605</v>
      </c>
      <c r="AM4" s="113"/>
      <c r="AN4" s="113"/>
      <c r="AO4" s="113"/>
      <c r="AP4" s="113"/>
      <c r="AQ4" s="113"/>
      <c r="AR4" s="113"/>
      <c r="AS4" s="113"/>
      <c r="AT4" s="113"/>
      <c r="AU4" s="113" t="s">
        <v>605</v>
      </c>
      <c r="AV4" s="113"/>
      <c r="AW4" s="113"/>
      <c r="AX4" s="113"/>
      <c r="AY4" s="113"/>
      <c r="AZ4" s="113"/>
      <c r="BA4" s="113"/>
      <c r="BB4" s="113"/>
      <c r="BC4" s="113"/>
      <c r="BD4" s="113" t="s">
        <v>605</v>
      </c>
      <c r="BE4" s="113"/>
      <c r="BF4" s="113"/>
      <c r="BG4" s="113"/>
      <c r="BH4" s="113"/>
      <c r="BI4" s="113"/>
      <c r="BJ4" s="113"/>
      <c r="BK4" s="113"/>
      <c r="BL4" s="113"/>
      <c r="BM4" s="113" t="s">
        <v>605</v>
      </c>
      <c r="BN4" s="113"/>
      <c r="BO4" s="113"/>
      <c r="BP4" s="113"/>
      <c r="BQ4" s="113"/>
      <c r="BR4" s="113"/>
      <c r="BS4" s="113"/>
      <c r="BT4" s="113"/>
      <c r="BU4" s="113"/>
      <c r="BV4" s="113" t="s">
        <v>605</v>
      </c>
      <c r="BW4" s="113"/>
      <c r="BX4" s="113"/>
      <c r="BY4" s="113"/>
      <c r="BZ4" s="113"/>
      <c r="CA4" s="113"/>
      <c r="CB4" s="113"/>
      <c r="CC4" s="113"/>
      <c r="CD4" s="113"/>
      <c r="CE4" s="113" t="s">
        <v>605</v>
      </c>
      <c r="CF4" s="113"/>
      <c r="CG4" s="113"/>
      <c r="CH4" s="113"/>
      <c r="CI4" s="113"/>
      <c r="CJ4" s="113"/>
      <c r="CK4" s="113"/>
      <c r="CL4" s="113"/>
      <c r="CM4" s="113"/>
      <c r="CN4" s="113" t="s">
        <v>605</v>
      </c>
      <c r="CO4" s="113"/>
      <c r="CP4" s="113"/>
      <c r="CQ4" s="113"/>
      <c r="CR4" s="113"/>
      <c r="CS4" s="113"/>
      <c r="CT4" s="113"/>
      <c r="CU4" s="113"/>
      <c r="CV4" s="113"/>
      <c r="CW4" s="113"/>
      <c r="CX4" s="113" t="s">
        <v>605</v>
      </c>
      <c r="CY4" s="113"/>
      <c r="CZ4" s="113"/>
      <c r="DA4" s="113"/>
      <c r="DB4" s="113"/>
      <c r="DC4" s="113"/>
      <c r="DD4" s="113"/>
      <c r="DE4" s="113"/>
      <c r="DF4" s="113"/>
      <c r="DG4" s="113"/>
      <c r="DH4" s="113" t="s">
        <v>605</v>
      </c>
      <c r="DI4" s="113"/>
      <c r="DJ4" s="113"/>
      <c r="DK4" s="113"/>
      <c r="DL4" s="113"/>
      <c r="DM4" s="113"/>
      <c r="DN4" s="113"/>
      <c r="DO4" s="113"/>
      <c r="DP4" s="113"/>
      <c r="DQ4" s="113"/>
      <c r="DR4" s="113" t="s">
        <v>605</v>
      </c>
      <c r="DS4" s="113"/>
      <c r="DT4" s="113"/>
      <c r="DU4" s="113"/>
      <c r="DV4" s="113"/>
      <c r="DW4" s="113"/>
      <c r="DX4" s="113"/>
      <c r="DY4" s="113"/>
      <c r="DZ4" s="113"/>
      <c r="EA4" s="113"/>
      <c r="EB4" s="113" t="s">
        <v>616</v>
      </c>
      <c r="EC4" s="113"/>
      <c r="ED4" s="113"/>
      <c r="EE4" s="113"/>
      <c r="EF4" s="113"/>
      <c r="EG4" s="113"/>
      <c r="EH4" s="113"/>
      <c r="EI4" s="113"/>
      <c r="EJ4" s="113"/>
      <c r="EK4" s="118"/>
    </row>
    <row r="5" spans="1:141" s="28" customFormat="1" ht="13.5" thickBot="1">
      <c r="A5" s="128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09">
        <v>2</v>
      </c>
      <c r="AG5" s="109"/>
      <c r="AH5" s="109"/>
      <c r="AI5" s="109"/>
      <c r="AJ5" s="109"/>
      <c r="AK5" s="109"/>
      <c r="AL5" s="109">
        <v>23</v>
      </c>
      <c r="AM5" s="109"/>
      <c r="AN5" s="109"/>
      <c r="AO5" s="109"/>
      <c r="AP5" s="109"/>
      <c r="AQ5" s="109"/>
      <c r="AR5" s="109"/>
      <c r="AS5" s="109"/>
      <c r="AT5" s="109"/>
      <c r="AU5" s="109">
        <v>24</v>
      </c>
      <c r="AV5" s="109"/>
      <c r="AW5" s="109"/>
      <c r="AX5" s="109"/>
      <c r="AY5" s="109"/>
      <c r="AZ5" s="109"/>
      <c r="BA5" s="109"/>
      <c r="BB5" s="109"/>
      <c r="BC5" s="109"/>
      <c r="BD5" s="109">
        <v>25</v>
      </c>
      <c r="BE5" s="109"/>
      <c r="BF5" s="109"/>
      <c r="BG5" s="109"/>
      <c r="BH5" s="109"/>
      <c r="BI5" s="109"/>
      <c r="BJ5" s="109"/>
      <c r="BK5" s="109"/>
      <c r="BL5" s="109"/>
      <c r="BM5" s="109">
        <v>26</v>
      </c>
      <c r="BN5" s="109"/>
      <c r="BO5" s="109"/>
      <c r="BP5" s="109"/>
      <c r="BQ5" s="109"/>
      <c r="BR5" s="109"/>
      <c r="BS5" s="109"/>
      <c r="BT5" s="109"/>
      <c r="BU5" s="109"/>
      <c r="BV5" s="109">
        <v>27</v>
      </c>
      <c r="BW5" s="109"/>
      <c r="BX5" s="109"/>
      <c r="BY5" s="109"/>
      <c r="BZ5" s="109"/>
      <c r="CA5" s="109"/>
      <c r="CB5" s="109"/>
      <c r="CC5" s="109"/>
      <c r="CD5" s="109"/>
      <c r="CE5" s="109">
        <v>28</v>
      </c>
      <c r="CF5" s="109"/>
      <c r="CG5" s="109"/>
      <c r="CH5" s="109"/>
      <c r="CI5" s="109"/>
      <c r="CJ5" s="109"/>
      <c r="CK5" s="109"/>
      <c r="CL5" s="109"/>
      <c r="CM5" s="109"/>
      <c r="CN5" s="109">
        <v>29</v>
      </c>
      <c r="CO5" s="109"/>
      <c r="CP5" s="109"/>
      <c r="CQ5" s="109"/>
      <c r="CR5" s="109"/>
      <c r="CS5" s="109"/>
      <c r="CT5" s="109"/>
      <c r="CU5" s="109"/>
      <c r="CV5" s="109"/>
      <c r="CW5" s="109"/>
      <c r="CX5" s="109">
        <v>30</v>
      </c>
      <c r="CY5" s="109"/>
      <c r="CZ5" s="109"/>
      <c r="DA5" s="109"/>
      <c r="DB5" s="109"/>
      <c r="DC5" s="109"/>
      <c r="DD5" s="109"/>
      <c r="DE5" s="109"/>
      <c r="DF5" s="109"/>
      <c r="DG5" s="109"/>
      <c r="DH5" s="109">
        <v>31</v>
      </c>
      <c r="DI5" s="109"/>
      <c r="DJ5" s="109"/>
      <c r="DK5" s="109"/>
      <c r="DL5" s="109"/>
      <c r="DM5" s="109"/>
      <c r="DN5" s="109"/>
      <c r="DO5" s="109"/>
      <c r="DP5" s="109"/>
      <c r="DQ5" s="109"/>
      <c r="DR5" s="109">
        <v>32</v>
      </c>
      <c r="DS5" s="109"/>
      <c r="DT5" s="109"/>
      <c r="DU5" s="109"/>
      <c r="DV5" s="109"/>
      <c r="DW5" s="109"/>
      <c r="DX5" s="109"/>
      <c r="DY5" s="109"/>
      <c r="DZ5" s="109"/>
      <c r="EA5" s="109"/>
      <c r="EB5" s="109">
        <v>33</v>
      </c>
      <c r="EC5" s="109"/>
      <c r="ED5" s="109"/>
      <c r="EE5" s="109"/>
      <c r="EF5" s="109"/>
      <c r="EG5" s="109"/>
      <c r="EH5" s="109"/>
      <c r="EI5" s="109"/>
      <c r="EJ5" s="109"/>
      <c r="EK5" s="111"/>
    </row>
    <row r="6" spans="1:141" s="28" customFormat="1" ht="12.75">
      <c r="A6" s="123" t="s">
        <v>575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04" t="s">
        <v>44</v>
      </c>
      <c r="AG6" s="105"/>
      <c r="AH6" s="105"/>
      <c r="AI6" s="105"/>
      <c r="AJ6" s="105"/>
      <c r="AK6" s="105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>
        <v>94687</v>
      </c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>
        <f>332708</f>
        <v>332708</v>
      </c>
      <c r="EC6" s="173"/>
      <c r="ED6" s="173"/>
      <c r="EE6" s="173"/>
      <c r="EF6" s="173"/>
      <c r="EG6" s="173"/>
      <c r="EH6" s="173"/>
      <c r="EI6" s="173"/>
      <c r="EJ6" s="173"/>
      <c r="EK6" s="174"/>
    </row>
    <row r="7" spans="1:141" s="28" customFormat="1" ht="12.75">
      <c r="A7" s="74" t="s">
        <v>576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8"/>
      <c r="AG7" s="79"/>
      <c r="AH7" s="79"/>
      <c r="AI7" s="79"/>
      <c r="AJ7" s="79"/>
      <c r="AK7" s="79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65"/>
    </row>
    <row r="8" spans="1:141" s="28" customFormat="1" ht="12.75">
      <c r="A8" s="132" t="s">
        <v>139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78" t="s">
        <v>287</v>
      </c>
      <c r="AG8" s="79"/>
      <c r="AH8" s="79"/>
      <c r="AI8" s="79"/>
      <c r="AJ8" s="79"/>
      <c r="AK8" s="79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>
        <f>CN6</f>
        <v>94687</v>
      </c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>
        <f>EB6</f>
        <v>332708</v>
      </c>
      <c r="EC8" s="117"/>
      <c r="ED8" s="117"/>
      <c r="EE8" s="117"/>
      <c r="EF8" s="117"/>
      <c r="EG8" s="117"/>
      <c r="EH8" s="117"/>
      <c r="EI8" s="117"/>
      <c r="EJ8" s="117"/>
      <c r="EK8" s="165"/>
    </row>
    <row r="9" spans="1:141" s="28" customFormat="1" ht="12.75">
      <c r="A9" s="129" t="s">
        <v>577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78"/>
      <c r="AG9" s="79"/>
      <c r="AH9" s="79"/>
      <c r="AI9" s="79"/>
      <c r="AJ9" s="79"/>
      <c r="AK9" s="79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65"/>
    </row>
    <row r="10" spans="1:141" s="28" customFormat="1" ht="12.75">
      <c r="A10" s="216" t="s">
        <v>149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78" t="s">
        <v>584</v>
      </c>
      <c r="AG10" s="79"/>
      <c r="AH10" s="79"/>
      <c r="AI10" s="79"/>
      <c r="AJ10" s="79"/>
      <c r="AK10" s="79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>
        <f>CN6</f>
        <v>94687</v>
      </c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>
        <f>EB6</f>
        <v>332708</v>
      </c>
      <c r="EC10" s="117"/>
      <c r="ED10" s="117"/>
      <c r="EE10" s="117"/>
      <c r="EF10" s="117"/>
      <c r="EG10" s="117"/>
      <c r="EH10" s="117"/>
      <c r="EI10" s="117"/>
      <c r="EJ10" s="117"/>
      <c r="EK10" s="165"/>
    </row>
    <row r="11" spans="1:141" s="28" customFormat="1" ht="12.75">
      <c r="A11" s="215" t="s">
        <v>578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78"/>
      <c r="AG11" s="79"/>
      <c r="AH11" s="79"/>
      <c r="AI11" s="79"/>
      <c r="AJ11" s="79"/>
      <c r="AK11" s="79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65"/>
    </row>
    <row r="12" spans="1:141" s="28" customFormat="1" ht="12.75">
      <c r="A12" s="215" t="s">
        <v>579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78"/>
      <c r="AG12" s="79"/>
      <c r="AH12" s="79"/>
      <c r="AI12" s="79"/>
      <c r="AJ12" s="79"/>
      <c r="AK12" s="79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65"/>
    </row>
    <row r="13" spans="1:141" s="28" customFormat="1" ht="12.75">
      <c r="A13" s="214" t="s">
        <v>359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78"/>
      <c r="AG13" s="79"/>
      <c r="AH13" s="79"/>
      <c r="AI13" s="79"/>
      <c r="AJ13" s="79"/>
      <c r="AK13" s="79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65"/>
    </row>
    <row r="14" spans="1:141" s="28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8"/>
      <c r="AG14" s="79"/>
      <c r="AH14" s="79"/>
      <c r="AI14" s="79"/>
      <c r="AJ14" s="79"/>
      <c r="AK14" s="79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28" customFormat="1" ht="12.75">
      <c r="A15" s="130" t="s">
        <v>580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78" t="s">
        <v>585</v>
      </c>
      <c r="AG15" s="79"/>
      <c r="AH15" s="79"/>
      <c r="AI15" s="79"/>
      <c r="AJ15" s="79"/>
      <c r="AK15" s="79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28" customFormat="1" ht="12.75">
      <c r="A16" s="75" t="s">
        <v>581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8" t="s">
        <v>45</v>
      </c>
      <c r="AG16" s="79"/>
      <c r="AH16" s="79"/>
      <c r="AI16" s="79"/>
      <c r="AJ16" s="79"/>
      <c r="AK16" s="79"/>
      <c r="AL16" s="117" t="s">
        <v>1211</v>
      </c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 t="s">
        <v>1212</v>
      </c>
      <c r="BN16" s="117"/>
      <c r="BO16" s="117"/>
      <c r="BP16" s="117"/>
      <c r="BQ16" s="117"/>
      <c r="BR16" s="117"/>
      <c r="BS16" s="117"/>
      <c r="BT16" s="117"/>
      <c r="BU16" s="117"/>
      <c r="BV16" s="117">
        <v>896788</v>
      </c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 t="s">
        <v>1213</v>
      </c>
      <c r="CO16" s="117"/>
      <c r="CP16" s="117"/>
      <c r="CQ16" s="117"/>
      <c r="CR16" s="117"/>
      <c r="CS16" s="117"/>
      <c r="CT16" s="117"/>
      <c r="CU16" s="117"/>
      <c r="CV16" s="117"/>
      <c r="CW16" s="117"/>
      <c r="CX16" s="117" t="s">
        <v>1214</v>
      </c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>
        <v>386720</v>
      </c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28" customFormat="1" ht="12.75">
      <c r="A17" s="132" t="s">
        <v>139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78" t="s">
        <v>286</v>
      </c>
      <c r="AG17" s="79"/>
      <c r="AH17" s="79"/>
      <c r="AI17" s="79"/>
      <c r="AJ17" s="79"/>
      <c r="AK17" s="79"/>
      <c r="AL17" s="117" t="str">
        <f>AL16</f>
        <v>47 415</v>
      </c>
      <c r="AM17" s="117"/>
      <c r="AN17" s="117"/>
      <c r="AO17" s="117"/>
      <c r="AP17" s="117"/>
      <c r="AQ17" s="117"/>
      <c r="AR17" s="117"/>
      <c r="AS17" s="117"/>
      <c r="AT17" s="117"/>
      <c r="AU17" s="117">
        <f>AU16</f>
        <v>0</v>
      </c>
      <c r="AV17" s="117"/>
      <c r="AW17" s="117"/>
      <c r="AX17" s="117"/>
      <c r="AY17" s="117"/>
      <c r="AZ17" s="117"/>
      <c r="BA17" s="117"/>
      <c r="BB17" s="117"/>
      <c r="BC17" s="117"/>
      <c r="BD17" s="117">
        <f>BD16</f>
        <v>0</v>
      </c>
      <c r="BE17" s="117"/>
      <c r="BF17" s="117"/>
      <c r="BG17" s="117"/>
      <c r="BH17" s="117"/>
      <c r="BI17" s="117"/>
      <c r="BJ17" s="117"/>
      <c r="BK17" s="117"/>
      <c r="BL17" s="117"/>
      <c r="BM17" s="117" t="str">
        <f>BM16</f>
        <v>222 512</v>
      </c>
      <c r="BN17" s="117"/>
      <c r="BO17" s="117"/>
      <c r="BP17" s="117"/>
      <c r="BQ17" s="117"/>
      <c r="BR17" s="117"/>
      <c r="BS17" s="117"/>
      <c r="BT17" s="117"/>
      <c r="BU17" s="117"/>
      <c r="BV17" s="117">
        <f>BV16</f>
        <v>896788</v>
      </c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 t="str">
        <f>CN16</f>
        <v>1 604 066</v>
      </c>
      <c r="CO17" s="117"/>
      <c r="CP17" s="117"/>
      <c r="CQ17" s="117"/>
      <c r="CR17" s="117"/>
      <c r="CS17" s="117"/>
      <c r="CT17" s="117"/>
      <c r="CU17" s="117"/>
      <c r="CV17" s="117"/>
      <c r="CW17" s="117"/>
      <c r="CX17" s="117" t="str">
        <f>CX16</f>
        <v>293 065</v>
      </c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>
        <f>DR16</f>
        <v>386720</v>
      </c>
      <c r="DS17" s="117"/>
      <c r="DT17" s="117"/>
      <c r="DU17" s="117"/>
      <c r="DV17" s="117"/>
      <c r="DW17" s="117"/>
      <c r="DX17" s="117"/>
      <c r="DY17" s="117"/>
      <c r="DZ17" s="117"/>
      <c r="EA17" s="117"/>
      <c r="EB17" s="117">
        <f>EB16</f>
        <v>0</v>
      </c>
      <c r="EC17" s="117"/>
      <c r="ED17" s="117"/>
      <c r="EE17" s="117"/>
      <c r="EF17" s="117"/>
      <c r="EG17" s="117"/>
      <c r="EH17" s="117"/>
      <c r="EI17" s="117"/>
      <c r="EJ17" s="117"/>
      <c r="EK17" s="165"/>
    </row>
    <row r="18" spans="1:141" s="28" customFormat="1" ht="12.75">
      <c r="A18" s="129" t="s">
        <v>577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78"/>
      <c r="AG18" s="79"/>
      <c r="AH18" s="79"/>
      <c r="AI18" s="79"/>
      <c r="AJ18" s="79"/>
      <c r="AK18" s="79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2.75">
      <c r="A19" s="216" t="s">
        <v>149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78" t="s">
        <v>586</v>
      </c>
      <c r="AG19" s="79"/>
      <c r="AH19" s="79"/>
      <c r="AI19" s="79"/>
      <c r="AJ19" s="79"/>
      <c r="AK19" s="79"/>
      <c r="AL19" s="117" t="str">
        <f>AL17</f>
        <v>47 415</v>
      </c>
      <c r="AM19" s="117"/>
      <c r="AN19" s="117"/>
      <c r="AO19" s="117"/>
      <c r="AP19" s="117"/>
      <c r="AQ19" s="117"/>
      <c r="AR19" s="117"/>
      <c r="AS19" s="117"/>
      <c r="AT19" s="117"/>
      <c r="AU19" s="117">
        <f>AU17</f>
        <v>0</v>
      </c>
      <c r="AV19" s="117"/>
      <c r="AW19" s="117"/>
      <c r="AX19" s="117"/>
      <c r="AY19" s="117"/>
      <c r="AZ19" s="117"/>
      <c r="BA19" s="117"/>
      <c r="BB19" s="117"/>
      <c r="BC19" s="117"/>
      <c r="BD19" s="117">
        <f>BD17</f>
        <v>0</v>
      </c>
      <c r="BE19" s="117"/>
      <c r="BF19" s="117"/>
      <c r="BG19" s="117"/>
      <c r="BH19" s="117"/>
      <c r="BI19" s="117"/>
      <c r="BJ19" s="117"/>
      <c r="BK19" s="117"/>
      <c r="BL19" s="117"/>
      <c r="BM19" s="117" t="str">
        <f>BM17</f>
        <v>222 512</v>
      </c>
      <c r="BN19" s="117"/>
      <c r="BO19" s="117"/>
      <c r="BP19" s="117"/>
      <c r="BQ19" s="117"/>
      <c r="BR19" s="117"/>
      <c r="BS19" s="117"/>
      <c r="BT19" s="117"/>
      <c r="BU19" s="117"/>
      <c r="BV19" s="117">
        <f>BV16</f>
        <v>896788</v>
      </c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 t="str">
        <f>CN16</f>
        <v>1 604 066</v>
      </c>
      <c r="CO19" s="117"/>
      <c r="CP19" s="117"/>
      <c r="CQ19" s="117"/>
      <c r="CR19" s="117"/>
      <c r="CS19" s="117"/>
      <c r="CT19" s="117"/>
      <c r="CU19" s="117"/>
      <c r="CV19" s="117"/>
      <c r="CW19" s="117"/>
      <c r="CX19" s="117" t="str">
        <f>CX16</f>
        <v>293 065</v>
      </c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>
        <f>DR17</f>
        <v>386720</v>
      </c>
      <c r="DS19" s="117"/>
      <c r="DT19" s="117"/>
      <c r="DU19" s="117"/>
      <c r="DV19" s="117"/>
      <c r="DW19" s="117"/>
      <c r="DX19" s="117"/>
      <c r="DY19" s="117"/>
      <c r="DZ19" s="117"/>
      <c r="EA19" s="117"/>
      <c r="EB19" s="117">
        <f>EB17</f>
        <v>0</v>
      </c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>
      <c r="A20" s="215" t="s">
        <v>578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78"/>
      <c r="AG20" s="79"/>
      <c r="AH20" s="79"/>
      <c r="AI20" s="79"/>
      <c r="AJ20" s="79"/>
      <c r="AK20" s="79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2.75">
      <c r="A21" s="215" t="s">
        <v>579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78"/>
      <c r="AG21" s="79"/>
      <c r="AH21" s="79"/>
      <c r="AI21" s="79"/>
      <c r="AJ21" s="79"/>
      <c r="AK21" s="79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>
      <c r="A22" s="214" t="s">
        <v>359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78"/>
      <c r="AG22" s="79"/>
      <c r="AH22" s="79"/>
      <c r="AI22" s="79"/>
      <c r="AJ22" s="79"/>
      <c r="AK22" s="79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8"/>
      <c r="AG23" s="79"/>
      <c r="AH23" s="79"/>
      <c r="AI23" s="79"/>
      <c r="AJ23" s="79"/>
      <c r="AK23" s="79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130" t="s">
        <v>580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78" t="s">
        <v>587</v>
      </c>
      <c r="AG24" s="79"/>
      <c r="AH24" s="79"/>
      <c r="AI24" s="79"/>
      <c r="AJ24" s="79"/>
      <c r="AK24" s="79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75" t="s">
        <v>633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8" t="s">
        <v>174</v>
      </c>
      <c r="AG25" s="79"/>
      <c r="AH25" s="79"/>
      <c r="AI25" s="79"/>
      <c r="AJ25" s="79"/>
      <c r="AK25" s="79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 t="s">
        <v>1215</v>
      </c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132" t="s">
        <v>139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78" t="s">
        <v>173</v>
      </c>
      <c r="AG26" s="79"/>
      <c r="AH26" s="79"/>
      <c r="AI26" s="79"/>
      <c r="AJ26" s="79"/>
      <c r="AK26" s="79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 t="str">
        <f>BD25</f>
        <v>157 453</v>
      </c>
      <c r="BE26" s="117"/>
      <c r="BF26" s="117"/>
      <c r="BG26" s="117"/>
      <c r="BH26" s="117"/>
      <c r="BI26" s="117"/>
      <c r="BJ26" s="117"/>
      <c r="BK26" s="117"/>
      <c r="BL26" s="117"/>
      <c r="BM26" s="117">
        <f>BM25</f>
        <v>0</v>
      </c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129" t="s">
        <v>577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78"/>
      <c r="AG27" s="79"/>
      <c r="AH27" s="79"/>
      <c r="AI27" s="79"/>
      <c r="AJ27" s="79"/>
      <c r="AK27" s="79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>
      <c r="A28" s="216" t="s">
        <v>149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78" t="s">
        <v>588</v>
      </c>
      <c r="AG28" s="79"/>
      <c r="AH28" s="79"/>
      <c r="AI28" s="79"/>
      <c r="AJ28" s="79"/>
      <c r="AK28" s="79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 t="str">
        <f>BD25</f>
        <v>157 453</v>
      </c>
      <c r="BE28" s="117"/>
      <c r="BF28" s="117"/>
      <c r="BG28" s="117"/>
      <c r="BH28" s="117"/>
      <c r="BI28" s="117"/>
      <c r="BJ28" s="117"/>
      <c r="BK28" s="117"/>
      <c r="BL28" s="117"/>
      <c r="BM28" s="117">
        <f>BM26</f>
        <v>0</v>
      </c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215" t="s">
        <v>578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78"/>
      <c r="AG29" s="79"/>
      <c r="AH29" s="79"/>
      <c r="AI29" s="79"/>
      <c r="AJ29" s="79"/>
      <c r="AK29" s="79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215" t="s">
        <v>579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78"/>
      <c r="AG30" s="79"/>
      <c r="AH30" s="79"/>
      <c r="AI30" s="79"/>
      <c r="AJ30" s="79"/>
      <c r="AK30" s="79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214" t="s">
        <v>359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78"/>
      <c r="AG31" s="79"/>
      <c r="AH31" s="79"/>
      <c r="AI31" s="79"/>
      <c r="AJ31" s="79"/>
      <c r="AK31" s="79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8"/>
      <c r="AG32" s="79"/>
      <c r="AH32" s="79"/>
      <c r="AI32" s="79"/>
      <c r="AJ32" s="79"/>
      <c r="AK32" s="79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2.75">
      <c r="A33" s="130" t="s">
        <v>580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78" t="s">
        <v>172</v>
      </c>
      <c r="AG33" s="79"/>
      <c r="AH33" s="79"/>
      <c r="AI33" s="79"/>
      <c r="AJ33" s="79"/>
      <c r="AK33" s="79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2.75">
      <c r="A34" s="75" t="s">
        <v>643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8" t="s">
        <v>166</v>
      </c>
      <c r="AG34" s="79"/>
      <c r="AH34" s="79"/>
      <c r="AI34" s="79"/>
      <c r="AJ34" s="79"/>
      <c r="AK34" s="79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2.75">
      <c r="A35" s="132" t="s">
        <v>139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78" t="s">
        <v>165</v>
      </c>
      <c r="AG35" s="79"/>
      <c r="AH35" s="79"/>
      <c r="AI35" s="79"/>
      <c r="AJ35" s="79"/>
      <c r="AK35" s="79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129" t="s">
        <v>577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78"/>
      <c r="AG36" s="79"/>
      <c r="AH36" s="79"/>
      <c r="AI36" s="79"/>
      <c r="AJ36" s="79"/>
      <c r="AK36" s="79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216" t="s">
        <v>149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78" t="s">
        <v>589</v>
      </c>
      <c r="AG37" s="79"/>
      <c r="AH37" s="79"/>
      <c r="AI37" s="79"/>
      <c r="AJ37" s="79"/>
      <c r="AK37" s="79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215" t="s">
        <v>578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78"/>
      <c r="AG38" s="79"/>
      <c r="AH38" s="79"/>
      <c r="AI38" s="79"/>
      <c r="AJ38" s="79"/>
      <c r="AK38" s="79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2.75">
      <c r="A39" s="215" t="s">
        <v>579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78"/>
      <c r="AG39" s="79"/>
      <c r="AH39" s="79"/>
      <c r="AI39" s="79"/>
      <c r="AJ39" s="79"/>
      <c r="AK39" s="79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214" t="s">
        <v>359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78"/>
      <c r="AG40" s="79"/>
      <c r="AH40" s="79"/>
      <c r="AI40" s="79"/>
      <c r="AJ40" s="79"/>
      <c r="AK40" s="79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8"/>
      <c r="AG41" s="79"/>
      <c r="AH41" s="79"/>
      <c r="AI41" s="79"/>
      <c r="AJ41" s="79"/>
      <c r="AK41" s="79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2.75">
      <c r="A42" s="130" t="s">
        <v>580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78" t="s">
        <v>590</v>
      </c>
      <c r="AG42" s="79"/>
      <c r="AH42" s="79"/>
      <c r="AI42" s="79"/>
      <c r="AJ42" s="79"/>
      <c r="AK42" s="79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3.5" thickBot="1">
      <c r="A43" s="141" t="s">
        <v>42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70" t="s">
        <v>46</v>
      </c>
      <c r="AG43" s="171"/>
      <c r="AH43" s="171"/>
      <c r="AI43" s="171"/>
      <c r="AJ43" s="171"/>
      <c r="AK43" s="171"/>
      <c r="AL43" s="210" t="str">
        <f>AL16</f>
        <v>47 415</v>
      </c>
      <c r="AM43" s="210"/>
      <c r="AN43" s="210"/>
      <c r="AO43" s="210"/>
      <c r="AP43" s="210"/>
      <c r="AQ43" s="210"/>
      <c r="AR43" s="210"/>
      <c r="AS43" s="210"/>
      <c r="AT43" s="210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>
        <v>157453</v>
      </c>
      <c r="BE43" s="138"/>
      <c r="BF43" s="138"/>
      <c r="BG43" s="138"/>
      <c r="BH43" s="138"/>
      <c r="BI43" s="138"/>
      <c r="BJ43" s="138"/>
      <c r="BK43" s="138"/>
      <c r="BL43" s="138"/>
      <c r="BM43" s="138" t="str">
        <f>BM16</f>
        <v>222 512</v>
      </c>
      <c r="BN43" s="138"/>
      <c r="BO43" s="138"/>
      <c r="BP43" s="138"/>
      <c r="BQ43" s="138"/>
      <c r="BR43" s="138"/>
      <c r="BS43" s="138"/>
      <c r="BT43" s="138"/>
      <c r="BU43" s="138"/>
      <c r="BV43" s="138">
        <f>BV16</f>
        <v>896788</v>
      </c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>
        <v>1698753</v>
      </c>
      <c r="CO43" s="138"/>
      <c r="CP43" s="138"/>
      <c r="CQ43" s="138"/>
      <c r="CR43" s="138"/>
      <c r="CS43" s="138"/>
      <c r="CT43" s="138"/>
      <c r="CU43" s="138"/>
      <c r="CV43" s="138"/>
      <c r="CW43" s="138"/>
      <c r="CX43" s="138" t="str">
        <f>CX16</f>
        <v>293 065</v>
      </c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>
        <f>DR16</f>
        <v>386720</v>
      </c>
      <c r="DS43" s="138"/>
      <c r="DT43" s="138"/>
      <c r="DU43" s="138"/>
      <c r="DV43" s="138"/>
      <c r="DW43" s="138"/>
      <c r="DX43" s="138"/>
      <c r="DY43" s="138"/>
      <c r="DZ43" s="138"/>
      <c r="EA43" s="138"/>
      <c r="EB43" s="138">
        <f>EB6</f>
        <v>332708</v>
      </c>
      <c r="EC43" s="138"/>
      <c r="ED43" s="138"/>
      <c r="EE43" s="138"/>
      <c r="EF43" s="138"/>
      <c r="EG43" s="138"/>
      <c r="EH43" s="138"/>
      <c r="EI43" s="138"/>
      <c r="EJ43" s="138"/>
      <c r="EK43" s="162"/>
    </row>
  </sheetData>
  <sheetProtection/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EK60"/>
  <sheetViews>
    <sheetView zoomScalePageLayoutView="0" workbookViewId="0" topLeftCell="A13">
      <selection activeCell="AY65" sqref="AY65"/>
    </sheetView>
  </sheetViews>
  <sheetFormatPr defaultColWidth="1.37890625" defaultRowHeight="12.75"/>
  <cols>
    <col min="1" max="16384" width="1.37890625" style="1" customWidth="1"/>
  </cols>
  <sheetData>
    <row r="1" spans="1:141" s="14" customFormat="1" ht="15">
      <c r="A1" s="110" t="s">
        <v>617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s="25" customFormat="1" ht="8.25"/>
    <row r="3" spans="1:141" s="32" customFormat="1" ht="12.75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11" t="s">
        <v>22</v>
      </c>
      <c r="AD3" s="179"/>
      <c r="AE3" s="179"/>
      <c r="AF3" s="179"/>
      <c r="AG3" s="108"/>
      <c r="AH3" s="111" t="s">
        <v>381</v>
      </c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08"/>
      <c r="AT3" s="180" t="s">
        <v>620</v>
      </c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</row>
    <row r="4" spans="1:141" s="32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118" t="s">
        <v>25</v>
      </c>
      <c r="AD4" s="177"/>
      <c r="AE4" s="177"/>
      <c r="AF4" s="177"/>
      <c r="AG4" s="122"/>
      <c r="AH4" s="118" t="s">
        <v>618</v>
      </c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22"/>
      <c r="AT4" s="180" t="s">
        <v>139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</row>
    <row r="5" spans="1:141" s="32" customFormat="1" ht="12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118"/>
      <c r="AD5" s="177"/>
      <c r="AE5" s="177"/>
      <c r="AF5" s="177"/>
      <c r="AG5" s="122"/>
      <c r="AH5" s="118" t="s">
        <v>619</v>
      </c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22"/>
      <c r="AT5" s="180" t="s">
        <v>621</v>
      </c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11" t="s">
        <v>438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08"/>
      <c r="DB5" s="223" t="s">
        <v>638</v>
      </c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111" t="s">
        <v>639</v>
      </c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08"/>
      <c r="DZ5" s="223" t="s">
        <v>642</v>
      </c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</row>
    <row r="6" spans="1:141" s="32" customFormat="1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118"/>
      <c r="AD6" s="177"/>
      <c r="AE6" s="177"/>
      <c r="AF6" s="177"/>
      <c r="AG6" s="122"/>
      <c r="AH6" s="118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22"/>
      <c r="AT6" s="223" t="s">
        <v>515</v>
      </c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111" t="s">
        <v>500</v>
      </c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08"/>
      <c r="BR6" s="111" t="s">
        <v>500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08"/>
      <c r="CD6" s="111" t="s">
        <v>500</v>
      </c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08"/>
      <c r="CP6" s="118" t="s">
        <v>637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22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118" t="s">
        <v>640</v>
      </c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22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</row>
    <row r="7" spans="1:141" s="32" customFormat="1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118"/>
      <c r="AD7" s="177"/>
      <c r="AE7" s="177"/>
      <c r="AF7" s="177"/>
      <c r="AG7" s="122"/>
      <c r="AH7" s="118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22"/>
      <c r="AT7" s="223" t="s">
        <v>622</v>
      </c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118" t="s">
        <v>626</v>
      </c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22"/>
      <c r="BR7" s="118" t="s">
        <v>634</v>
      </c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22"/>
      <c r="CD7" s="118" t="s">
        <v>636</v>
      </c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22"/>
      <c r="CP7" s="118" t="s">
        <v>628</v>
      </c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22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118" t="s">
        <v>641</v>
      </c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22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</row>
    <row r="8" spans="1:141" s="32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118"/>
      <c r="AD8" s="177"/>
      <c r="AE8" s="177"/>
      <c r="AF8" s="177"/>
      <c r="AG8" s="122"/>
      <c r="AH8" s="118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22"/>
      <c r="AT8" s="223" t="s">
        <v>623</v>
      </c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118" t="s">
        <v>627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22"/>
      <c r="BR8" s="118" t="s">
        <v>635</v>
      </c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22"/>
      <c r="CD8" s="118" t="s">
        <v>635</v>
      </c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22"/>
      <c r="CP8" s="118" t="s">
        <v>629</v>
      </c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22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118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22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</row>
    <row r="9" spans="1:141" s="32" customFormat="1" ht="12.7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118"/>
      <c r="AD9" s="177"/>
      <c r="AE9" s="177"/>
      <c r="AF9" s="177"/>
      <c r="AG9" s="122"/>
      <c r="AH9" s="118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22"/>
      <c r="AT9" s="223" t="s">
        <v>624</v>
      </c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118" t="s">
        <v>628</v>
      </c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22"/>
      <c r="BR9" s="118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22"/>
      <c r="CD9" s="118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22"/>
      <c r="CP9" s="118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22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118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22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</row>
    <row r="10" spans="1:141" s="32" customFormat="1" ht="12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21"/>
      <c r="AD10" s="178"/>
      <c r="AE10" s="178"/>
      <c r="AF10" s="178"/>
      <c r="AG10" s="119"/>
      <c r="AH10" s="121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19"/>
      <c r="AT10" s="178" t="s">
        <v>625</v>
      </c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21" t="s">
        <v>629</v>
      </c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19"/>
      <c r="BR10" s="121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19"/>
      <c r="CD10" s="121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19"/>
      <c r="CP10" s="121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19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21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19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</row>
    <row r="11" spans="1:141" s="32" customFormat="1" ht="13.5" thickBot="1">
      <c r="A11" s="128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09">
        <v>2</v>
      </c>
      <c r="AD11" s="109"/>
      <c r="AE11" s="109"/>
      <c r="AF11" s="109"/>
      <c r="AG11" s="109"/>
      <c r="AH11" s="109">
        <v>3</v>
      </c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>
        <v>4</v>
      </c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>
        <v>5</v>
      </c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>
        <v>6</v>
      </c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>
        <v>7</v>
      </c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>
        <v>8</v>
      </c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>
        <v>9</v>
      </c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>
        <v>10</v>
      </c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>
        <v>11</v>
      </c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11"/>
    </row>
    <row r="12" spans="1:141" s="32" customFormat="1" ht="12.75">
      <c r="A12" s="123" t="s">
        <v>575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04" t="s">
        <v>44</v>
      </c>
      <c r="AD12" s="105"/>
      <c r="AE12" s="105"/>
      <c r="AF12" s="105"/>
      <c r="AG12" s="105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4"/>
    </row>
    <row r="13" spans="1:141" s="32" customFormat="1" ht="12.75">
      <c r="A13" s="74" t="s">
        <v>576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8"/>
      <c r="AD13" s="79"/>
      <c r="AE13" s="79"/>
      <c r="AF13" s="79"/>
      <c r="AG13" s="79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65"/>
    </row>
    <row r="14" spans="1:141" s="32" customFormat="1" ht="12.75">
      <c r="A14" s="107" t="s">
        <v>139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78" t="s">
        <v>287</v>
      </c>
      <c r="AD14" s="79"/>
      <c r="AE14" s="79"/>
      <c r="AF14" s="79"/>
      <c r="AG14" s="79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32" customFormat="1" ht="12.75">
      <c r="A15" s="129" t="s">
        <v>577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78"/>
      <c r="AD15" s="79"/>
      <c r="AE15" s="79"/>
      <c r="AF15" s="79"/>
      <c r="AG15" s="79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32" customFormat="1" ht="12.75">
      <c r="A16" s="216" t="s">
        <v>149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78" t="s">
        <v>584</v>
      </c>
      <c r="AD16" s="79"/>
      <c r="AE16" s="79"/>
      <c r="AF16" s="79"/>
      <c r="AG16" s="79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32" customFormat="1" ht="12.75">
      <c r="A17" s="215" t="s">
        <v>630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78"/>
      <c r="AD17" s="79"/>
      <c r="AE17" s="79"/>
      <c r="AF17" s="79"/>
      <c r="AG17" s="79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65"/>
    </row>
    <row r="18" spans="1:141" s="32" customFormat="1" ht="12.75">
      <c r="A18" s="215" t="s">
        <v>631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78"/>
      <c r="AD18" s="79"/>
      <c r="AE18" s="79"/>
      <c r="AF18" s="79"/>
      <c r="AG18" s="79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32" customFormat="1" ht="12.75">
      <c r="A19" s="214" t="s">
        <v>632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78"/>
      <c r="AD19" s="79"/>
      <c r="AE19" s="79"/>
      <c r="AF19" s="79"/>
      <c r="AG19" s="79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32" customFormat="1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8"/>
      <c r="AD20" s="79"/>
      <c r="AE20" s="79"/>
      <c r="AF20" s="79"/>
      <c r="AG20" s="79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32" customFormat="1" ht="12.75">
      <c r="A21" s="130" t="s">
        <v>580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78" t="s">
        <v>585</v>
      </c>
      <c r="AD21" s="79"/>
      <c r="AE21" s="79"/>
      <c r="AF21" s="79"/>
      <c r="AG21" s="79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32" customFormat="1" ht="12.75">
      <c r="A22" s="75" t="s">
        <v>581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8" t="s">
        <v>45</v>
      </c>
      <c r="AD22" s="79"/>
      <c r="AE22" s="79"/>
      <c r="AF22" s="79"/>
      <c r="AG22" s="79"/>
      <c r="AH22" s="117">
        <f>AT22</f>
        <v>74738</v>
      </c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>
        <v>74738</v>
      </c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32" customFormat="1" ht="12.75">
      <c r="A23" s="107" t="s">
        <v>139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78" t="s">
        <v>286</v>
      </c>
      <c r="AD23" s="79"/>
      <c r="AE23" s="79"/>
      <c r="AF23" s="79"/>
      <c r="AG23" s="79"/>
      <c r="AH23" s="117">
        <f>AT23</f>
        <v>74738</v>
      </c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>
        <v>74738</v>
      </c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32" customFormat="1" ht="12.75">
      <c r="A24" s="129" t="s">
        <v>577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78"/>
      <c r="AD24" s="79"/>
      <c r="AE24" s="79"/>
      <c r="AF24" s="79"/>
      <c r="AG24" s="79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32" customFormat="1" ht="12.75">
      <c r="A25" s="216" t="s">
        <v>149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78" t="s">
        <v>586</v>
      </c>
      <c r="AD25" s="79"/>
      <c r="AE25" s="79"/>
      <c r="AF25" s="79"/>
      <c r="AG25" s="79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32" customFormat="1" ht="12.75">
      <c r="A26" s="215" t="s">
        <v>630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78"/>
      <c r="AD26" s="79"/>
      <c r="AE26" s="79"/>
      <c r="AF26" s="79"/>
      <c r="AG26" s="79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32" customFormat="1" ht="12.75">
      <c r="A27" s="215" t="s">
        <v>631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78"/>
      <c r="AD27" s="79"/>
      <c r="AE27" s="79"/>
      <c r="AF27" s="79"/>
      <c r="AG27" s="79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32" customFormat="1" ht="12.75">
      <c r="A28" s="214" t="s">
        <v>632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78"/>
      <c r="AD28" s="79"/>
      <c r="AE28" s="79"/>
      <c r="AF28" s="79"/>
      <c r="AG28" s="79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32" customFormat="1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8"/>
      <c r="AD29" s="79"/>
      <c r="AE29" s="79"/>
      <c r="AF29" s="79"/>
      <c r="AG29" s="79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32" customFormat="1" ht="12.75">
      <c r="A30" s="130" t="s">
        <v>580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78" t="s">
        <v>587</v>
      </c>
      <c r="AD30" s="79"/>
      <c r="AE30" s="79"/>
      <c r="AF30" s="79"/>
      <c r="AG30" s="79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32" customFormat="1" ht="12.75">
      <c r="A31" s="75" t="s">
        <v>633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8" t="s">
        <v>174</v>
      </c>
      <c r="AD31" s="79"/>
      <c r="AE31" s="79"/>
      <c r="AF31" s="79"/>
      <c r="AG31" s="79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32" customFormat="1" ht="12.75">
      <c r="A32" s="107" t="s">
        <v>139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78" t="s">
        <v>173</v>
      </c>
      <c r="AD32" s="79"/>
      <c r="AE32" s="79"/>
      <c r="AF32" s="79"/>
      <c r="AG32" s="79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32" customFormat="1" ht="12.75">
      <c r="A33" s="129" t="s">
        <v>577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78"/>
      <c r="AD33" s="79"/>
      <c r="AE33" s="79"/>
      <c r="AF33" s="79"/>
      <c r="AG33" s="79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32" customFormat="1" ht="12.75">
      <c r="A34" s="216" t="s">
        <v>149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78" t="s">
        <v>588</v>
      </c>
      <c r="AD34" s="79"/>
      <c r="AE34" s="79"/>
      <c r="AF34" s="79"/>
      <c r="AG34" s="79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32" customFormat="1" ht="12.75">
      <c r="A35" s="215" t="s">
        <v>630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78"/>
      <c r="AD35" s="79"/>
      <c r="AE35" s="79"/>
      <c r="AF35" s="79"/>
      <c r="AG35" s="79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32" customFormat="1" ht="12.75">
      <c r="A36" s="215" t="s">
        <v>631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78"/>
      <c r="AD36" s="79"/>
      <c r="AE36" s="79"/>
      <c r="AF36" s="79"/>
      <c r="AG36" s="79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32" customFormat="1" ht="12.75">
      <c r="A37" s="214" t="s">
        <v>632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78"/>
      <c r="AD37" s="79"/>
      <c r="AE37" s="79"/>
      <c r="AF37" s="79"/>
      <c r="AG37" s="79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32" customFormat="1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8"/>
      <c r="AD38" s="79"/>
      <c r="AE38" s="79"/>
      <c r="AF38" s="79"/>
      <c r="AG38" s="79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32" customFormat="1" ht="12.75">
      <c r="A39" s="130" t="s">
        <v>580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78" t="s">
        <v>172</v>
      </c>
      <c r="AD39" s="79"/>
      <c r="AE39" s="79"/>
      <c r="AF39" s="79"/>
      <c r="AG39" s="79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32" customFormat="1" ht="12.75">
      <c r="A40" s="75" t="s">
        <v>643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8" t="s">
        <v>166</v>
      </c>
      <c r="AD40" s="79"/>
      <c r="AE40" s="79"/>
      <c r="AF40" s="79"/>
      <c r="AG40" s="79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32" customFormat="1" ht="12.75">
      <c r="A41" s="107" t="s">
        <v>139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78" t="s">
        <v>165</v>
      </c>
      <c r="AD41" s="79"/>
      <c r="AE41" s="79"/>
      <c r="AF41" s="79"/>
      <c r="AG41" s="79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32" customFormat="1" ht="12.75">
      <c r="A42" s="129" t="s">
        <v>577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78"/>
      <c r="AD42" s="79"/>
      <c r="AE42" s="79"/>
      <c r="AF42" s="79"/>
      <c r="AG42" s="79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32" customFormat="1" ht="12.75">
      <c r="A43" s="216" t="s">
        <v>149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78" t="s">
        <v>589</v>
      </c>
      <c r="AD43" s="79"/>
      <c r="AE43" s="79"/>
      <c r="AF43" s="79"/>
      <c r="AG43" s="79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32" customFormat="1" ht="12.75">
      <c r="A44" s="215" t="s">
        <v>630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78"/>
      <c r="AD44" s="79"/>
      <c r="AE44" s="79"/>
      <c r="AF44" s="79"/>
      <c r="AG44" s="79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32" customFormat="1" ht="12.75">
      <c r="A45" s="215" t="s">
        <v>631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78"/>
      <c r="AD45" s="79"/>
      <c r="AE45" s="79"/>
      <c r="AF45" s="79"/>
      <c r="AG45" s="79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32" customFormat="1" ht="12.75">
      <c r="A46" s="214" t="s">
        <v>632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78"/>
      <c r="AD46" s="79"/>
      <c r="AE46" s="79"/>
      <c r="AF46" s="79"/>
      <c r="AG46" s="79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32" customFormat="1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8"/>
      <c r="AD47" s="79"/>
      <c r="AE47" s="79"/>
      <c r="AF47" s="79"/>
      <c r="AG47" s="79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32" customFormat="1" ht="12.75">
      <c r="A48" s="130" t="s">
        <v>580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78" t="s">
        <v>590</v>
      </c>
      <c r="AD48" s="79"/>
      <c r="AE48" s="79"/>
      <c r="AF48" s="79"/>
      <c r="AG48" s="79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65"/>
    </row>
    <row r="49" spans="1:141" s="32" customFormat="1" ht="13.5" thickBot="1">
      <c r="A49" s="141" t="s">
        <v>42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70" t="s">
        <v>46</v>
      </c>
      <c r="AD49" s="171"/>
      <c r="AE49" s="171"/>
      <c r="AF49" s="171"/>
      <c r="AG49" s="171"/>
      <c r="AH49" s="138">
        <f>AT49</f>
        <v>74738</v>
      </c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>
        <v>74738</v>
      </c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62"/>
    </row>
    <row r="52" s="32" customFormat="1" ht="12.75">
      <c r="A52" s="35" t="s">
        <v>49</v>
      </c>
    </row>
    <row r="53" s="32" customFormat="1" ht="12.75">
      <c r="A53" s="35" t="s">
        <v>92</v>
      </c>
    </row>
    <row r="54" spans="1:128" s="32" customFormat="1" ht="12.75">
      <c r="A54" s="35" t="s">
        <v>91</v>
      </c>
      <c r="W54" s="76" t="s">
        <v>1172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Q54" s="76" t="s">
        <v>1180</v>
      </c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</row>
    <row r="55" spans="23:128" s="33" customFormat="1" ht="10.5">
      <c r="W55" s="100" t="s">
        <v>50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G55" s="100" t="s">
        <v>51</v>
      </c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Q55" s="100" t="s">
        <v>52</v>
      </c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</row>
    <row r="56" s="33" customFormat="1" ht="3" customHeight="1"/>
    <row r="57" spans="1:128" s="32" customFormat="1" ht="12.75">
      <c r="A57" s="35" t="s">
        <v>53</v>
      </c>
      <c r="W57" s="76" t="s">
        <v>1201</v>
      </c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G57" s="76" t="s">
        <v>1203</v>
      </c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Q57" s="77" t="s">
        <v>1202</v>
      </c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</row>
    <row r="58" spans="23:128" s="33" customFormat="1" ht="10.5">
      <c r="W58" s="100" t="s">
        <v>50</v>
      </c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G58" s="100" t="s">
        <v>93</v>
      </c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Q58" s="100" t="s">
        <v>175</v>
      </c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</row>
    <row r="59" s="33" customFormat="1" ht="3" customHeight="1"/>
    <row r="60" spans="1:24" s="32" customFormat="1" ht="12.75">
      <c r="A60" s="34" t="s">
        <v>55</v>
      </c>
      <c r="B60" s="77" t="s">
        <v>1207</v>
      </c>
      <c r="C60" s="77"/>
      <c r="D60" s="77"/>
      <c r="E60" s="35" t="s">
        <v>56</v>
      </c>
      <c r="G60" s="76" t="s">
        <v>1208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99">
        <v>20</v>
      </c>
      <c r="S60" s="99"/>
      <c r="T60" s="99"/>
      <c r="U60" s="101" t="s">
        <v>1205</v>
      </c>
      <c r="V60" s="101"/>
      <c r="W60" s="101"/>
      <c r="X60" s="35" t="s">
        <v>14</v>
      </c>
    </row>
  </sheetData>
  <sheetProtection/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K87"/>
  <sheetViews>
    <sheetView zoomScalePageLayoutView="0" workbookViewId="0" topLeftCell="A19">
      <selection activeCell="DW5" sqref="DW5:EK5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450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27:141" s="28" customFormat="1" ht="13.5" thickBot="1">
      <c r="DW3" s="139" t="s">
        <v>6</v>
      </c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</row>
    <row r="4" spans="1:141" s="28" customFormat="1" ht="12.75">
      <c r="A4" s="31"/>
      <c r="BL4" s="2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31" t="s">
        <v>14</v>
      </c>
      <c r="DU4" s="2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28" customFormat="1" ht="12.75">
      <c r="A5" s="31"/>
      <c r="DU5" s="2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28" customFormat="1" ht="12.75">
      <c r="A6" s="31"/>
      <c r="DU6" s="2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28" customFormat="1" ht="12.75">
      <c r="A7" s="31" t="s">
        <v>15</v>
      </c>
      <c r="Z7" s="76" t="s">
        <v>1181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2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28" customFormat="1" ht="12.75">
      <c r="A8" s="31" t="s">
        <v>16</v>
      </c>
      <c r="DU8" s="26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28" customFormat="1" ht="12.75">
      <c r="A9" s="31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26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28" customFormat="1" ht="12.75">
      <c r="A10" s="31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2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28" customFormat="1" ht="13.5" thickBot="1">
      <c r="A11" s="31" t="s">
        <v>19</v>
      </c>
      <c r="DU11" s="2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3" spans="1:141" s="14" customFormat="1" ht="15">
      <c r="A13" s="110" t="s">
        <v>451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</row>
    <row r="14" s="25" customFormat="1" ht="8.25"/>
    <row r="15" spans="1:141" s="28" customFormat="1" ht="12.75">
      <c r="A15" s="179" t="s">
        <v>99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11" t="s">
        <v>22</v>
      </c>
      <c r="AG15" s="179"/>
      <c r="AH15" s="179"/>
      <c r="AI15" s="179"/>
      <c r="AJ15" s="179"/>
      <c r="AK15" s="108"/>
      <c r="AL15" s="179" t="s">
        <v>644</v>
      </c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</row>
    <row r="16" spans="1:141" s="28" customFormat="1" ht="12.7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118" t="s">
        <v>25</v>
      </c>
      <c r="AG16" s="177"/>
      <c r="AH16" s="177"/>
      <c r="AI16" s="177"/>
      <c r="AJ16" s="177"/>
      <c r="AK16" s="122"/>
      <c r="AL16" s="111" t="s">
        <v>32</v>
      </c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08"/>
      <c r="BL16" s="179" t="s">
        <v>139</v>
      </c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</row>
    <row r="17" spans="1:141" s="28" customFormat="1" ht="12.75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118"/>
      <c r="AG17" s="177"/>
      <c r="AH17" s="177"/>
      <c r="AI17" s="177"/>
      <c r="AJ17" s="177"/>
      <c r="AK17" s="122"/>
      <c r="AL17" s="121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19"/>
      <c r="BL17" s="146" t="s">
        <v>645</v>
      </c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28"/>
      <c r="CL17" s="146" t="s">
        <v>646</v>
      </c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28"/>
      <c r="DL17" s="179" t="s">
        <v>647</v>
      </c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</row>
    <row r="18" spans="1:141" s="28" customFormat="1" ht="12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21"/>
      <c r="AG18" s="178"/>
      <c r="AH18" s="178"/>
      <c r="AI18" s="178"/>
      <c r="AJ18" s="178"/>
      <c r="AK18" s="119"/>
      <c r="AL18" s="146" t="s">
        <v>649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28"/>
      <c r="AY18" s="146" t="s">
        <v>648</v>
      </c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28"/>
      <c r="BL18" s="146" t="s">
        <v>649</v>
      </c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28"/>
      <c r="BY18" s="146" t="s">
        <v>648</v>
      </c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28"/>
      <c r="CL18" s="146" t="s">
        <v>649</v>
      </c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28"/>
      <c r="CY18" s="146" t="s">
        <v>648</v>
      </c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28"/>
      <c r="DL18" s="146" t="s">
        <v>649</v>
      </c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28"/>
      <c r="DY18" s="178" t="s">
        <v>648</v>
      </c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28" customFormat="1" ht="13.5" thickBot="1">
      <c r="A19" s="128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09">
        <v>2</v>
      </c>
      <c r="AG19" s="109"/>
      <c r="AH19" s="109"/>
      <c r="AI19" s="109"/>
      <c r="AJ19" s="109"/>
      <c r="AK19" s="109"/>
      <c r="AL19" s="109">
        <v>3</v>
      </c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>
        <v>4</v>
      </c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>
        <v>5</v>
      </c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>
        <v>6</v>
      </c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>
        <v>7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>
        <v>8</v>
      </c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>
        <v>9</v>
      </c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>
        <v>10</v>
      </c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11"/>
    </row>
    <row r="20" spans="1:141" s="28" customFormat="1" ht="15" customHeight="1">
      <c r="A20" s="285" t="s">
        <v>650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6" t="s">
        <v>44</v>
      </c>
      <c r="AG20" s="287"/>
      <c r="AH20" s="287"/>
      <c r="AI20" s="287"/>
      <c r="AJ20" s="287"/>
      <c r="AK20" s="287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4"/>
    </row>
    <row r="21" spans="1:141" s="28" customFormat="1" ht="12.75">
      <c r="A21" s="140" t="s">
        <v>651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78" t="s">
        <v>287</v>
      </c>
      <c r="AG21" s="79"/>
      <c r="AH21" s="79"/>
      <c r="AI21" s="79"/>
      <c r="AJ21" s="79"/>
      <c r="AK21" s="79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>
      <c r="A22" s="74" t="s">
        <v>652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8"/>
      <c r="AG22" s="79"/>
      <c r="AH22" s="79"/>
      <c r="AI22" s="79"/>
      <c r="AJ22" s="79"/>
      <c r="AK22" s="79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 customHeight="1">
      <c r="A23" s="107" t="s">
        <v>653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78" t="s">
        <v>675</v>
      </c>
      <c r="AG23" s="79"/>
      <c r="AH23" s="79"/>
      <c r="AI23" s="79"/>
      <c r="AJ23" s="79"/>
      <c r="AK23" s="79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131" t="s">
        <v>654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78"/>
      <c r="AG24" s="79"/>
      <c r="AH24" s="79"/>
      <c r="AI24" s="79"/>
      <c r="AJ24" s="79"/>
      <c r="AK24" s="79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129" t="s">
        <v>655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78"/>
      <c r="AG25" s="79"/>
      <c r="AH25" s="79"/>
      <c r="AI25" s="79"/>
      <c r="AJ25" s="79"/>
      <c r="AK25" s="79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107" t="s">
        <v>654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78" t="s">
        <v>801</v>
      </c>
      <c r="AG26" s="79"/>
      <c r="AH26" s="79"/>
      <c r="AI26" s="79"/>
      <c r="AJ26" s="79"/>
      <c r="AK26" s="79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129" t="s">
        <v>656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78"/>
      <c r="AG27" s="79"/>
      <c r="AH27" s="79"/>
      <c r="AI27" s="79"/>
      <c r="AJ27" s="79"/>
      <c r="AK27" s="79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>
      <c r="A28" s="132" t="s">
        <v>657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78" t="s">
        <v>676</v>
      </c>
      <c r="AG28" s="79"/>
      <c r="AH28" s="79"/>
      <c r="AI28" s="79"/>
      <c r="AJ28" s="79"/>
      <c r="AK28" s="79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132" t="s">
        <v>658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78"/>
      <c r="AG29" s="79"/>
      <c r="AH29" s="79"/>
      <c r="AI29" s="79"/>
      <c r="AJ29" s="79"/>
      <c r="AK29" s="79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129" t="s">
        <v>659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78"/>
      <c r="AG30" s="79"/>
      <c r="AH30" s="79"/>
      <c r="AI30" s="79"/>
      <c r="AJ30" s="79"/>
      <c r="AK30" s="79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107" t="s">
        <v>657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78" t="s">
        <v>677</v>
      </c>
      <c r="AG31" s="79"/>
      <c r="AH31" s="79"/>
      <c r="AI31" s="79"/>
      <c r="AJ31" s="79"/>
      <c r="AK31" s="79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131" t="s">
        <v>658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78"/>
      <c r="AG32" s="79"/>
      <c r="AH32" s="79"/>
      <c r="AI32" s="79"/>
      <c r="AJ32" s="79"/>
      <c r="AK32" s="79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2.75">
      <c r="A33" s="129" t="s">
        <v>660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78"/>
      <c r="AG33" s="79"/>
      <c r="AH33" s="79"/>
      <c r="AI33" s="79"/>
      <c r="AJ33" s="79"/>
      <c r="AK33" s="79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2.75">
      <c r="A34" s="107" t="s">
        <v>661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78" t="s">
        <v>678</v>
      </c>
      <c r="AG34" s="79"/>
      <c r="AH34" s="79"/>
      <c r="AI34" s="79"/>
      <c r="AJ34" s="79"/>
      <c r="AK34" s="79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2.75">
      <c r="A35" s="131" t="s">
        <v>658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78"/>
      <c r="AG35" s="79"/>
      <c r="AH35" s="79"/>
      <c r="AI35" s="79"/>
      <c r="AJ35" s="79"/>
      <c r="AK35" s="79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129" t="s">
        <v>659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78"/>
      <c r="AG36" s="79"/>
      <c r="AH36" s="79"/>
      <c r="AI36" s="79"/>
      <c r="AJ36" s="79"/>
      <c r="AK36" s="79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107" t="s">
        <v>661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78" t="s">
        <v>679</v>
      </c>
      <c r="AG37" s="79"/>
      <c r="AH37" s="79"/>
      <c r="AI37" s="79"/>
      <c r="AJ37" s="79"/>
      <c r="AK37" s="79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131" t="s">
        <v>658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78"/>
      <c r="AG38" s="79"/>
      <c r="AH38" s="79"/>
      <c r="AI38" s="79"/>
      <c r="AJ38" s="79"/>
      <c r="AK38" s="79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2.75">
      <c r="A39" s="129" t="s">
        <v>660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78"/>
      <c r="AG39" s="79"/>
      <c r="AH39" s="79"/>
      <c r="AI39" s="79"/>
      <c r="AJ39" s="79"/>
      <c r="AK39" s="79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107" t="s">
        <v>741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78" t="s">
        <v>680</v>
      </c>
      <c r="AG40" s="79"/>
      <c r="AH40" s="79"/>
      <c r="AI40" s="79"/>
      <c r="AJ40" s="79"/>
      <c r="AK40" s="79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2.75">
      <c r="A41" s="129" t="s">
        <v>742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78"/>
      <c r="AG41" s="79"/>
      <c r="AH41" s="79"/>
      <c r="AI41" s="79"/>
      <c r="AJ41" s="79"/>
      <c r="AK41" s="79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5" customHeight="1">
      <c r="A42" s="130" t="s">
        <v>663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78" t="s">
        <v>681</v>
      </c>
      <c r="AG42" s="79"/>
      <c r="AH42" s="79"/>
      <c r="AI42" s="79"/>
      <c r="AJ42" s="79"/>
      <c r="AK42" s="79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5" customHeight="1">
      <c r="A43" s="74" t="s">
        <v>664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8" t="s">
        <v>585</v>
      </c>
      <c r="AG43" s="79"/>
      <c r="AH43" s="79"/>
      <c r="AI43" s="79"/>
      <c r="AJ43" s="79"/>
      <c r="AK43" s="79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5" customHeight="1">
      <c r="A44" s="74" t="s">
        <v>665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8" t="s">
        <v>682</v>
      </c>
      <c r="AG44" s="79"/>
      <c r="AH44" s="79"/>
      <c r="AI44" s="79"/>
      <c r="AJ44" s="79"/>
      <c r="AK44" s="79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28" customFormat="1" ht="12.75">
      <c r="A45" s="140" t="s">
        <v>666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78" t="s">
        <v>683</v>
      </c>
      <c r="AG45" s="79"/>
      <c r="AH45" s="79"/>
      <c r="AI45" s="79"/>
      <c r="AJ45" s="79"/>
      <c r="AK45" s="79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28" customFormat="1" ht="12.75">
      <c r="A46" s="149" t="s">
        <v>667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78"/>
      <c r="AG46" s="79"/>
      <c r="AH46" s="79"/>
      <c r="AI46" s="79"/>
      <c r="AJ46" s="79"/>
      <c r="AK46" s="79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28" customFormat="1" ht="12.75">
      <c r="A47" s="149" t="s">
        <v>668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78"/>
      <c r="AG47" s="79"/>
      <c r="AH47" s="79"/>
      <c r="AI47" s="79"/>
      <c r="AJ47" s="79"/>
      <c r="AK47" s="79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28" customFormat="1" ht="12.75">
      <c r="A48" s="74" t="s">
        <v>669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8"/>
      <c r="AG48" s="79"/>
      <c r="AH48" s="79"/>
      <c r="AI48" s="79"/>
      <c r="AJ48" s="79"/>
      <c r="AK48" s="79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65"/>
    </row>
    <row r="49" spans="1:141" s="28" customFormat="1" ht="15" customHeight="1">
      <c r="A49" s="74" t="s">
        <v>670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8" t="s">
        <v>684</v>
      </c>
      <c r="AG49" s="79"/>
      <c r="AH49" s="79"/>
      <c r="AI49" s="79"/>
      <c r="AJ49" s="79"/>
      <c r="AK49" s="79"/>
      <c r="AL49" s="117">
        <v>1</v>
      </c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>
        <v>1</v>
      </c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>
        <v>1</v>
      </c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>
        <v>1</v>
      </c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65"/>
    </row>
    <row r="50" spans="1:141" s="28" customFormat="1" ht="15" customHeight="1">
      <c r="A50" s="74" t="s">
        <v>785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8" t="s">
        <v>685</v>
      </c>
      <c r="AG50" s="79"/>
      <c r="AH50" s="79"/>
      <c r="AI50" s="79"/>
      <c r="AJ50" s="79"/>
      <c r="AK50" s="79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65"/>
    </row>
    <row r="51" spans="1:141" s="28" customFormat="1" ht="15" customHeight="1">
      <c r="A51" s="74" t="s">
        <v>671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8" t="s">
        <v>686</v>
      </c>
      <c r="AG51" s="79"/>
      <c r="AH51" s="79"/>
      <c r="AI51" s="79"/>
      <c r="AJ51" s="79"/>
      <c r="AK51" s="79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65"/>
    </row>
    <row r="52" spans="1:141" s="28" customFormat="1" ht="12.75">
      <c r="A52" s="123" t="s">
        <v>672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78" t="s">
        <v>687</v>
      </c>
      <c r="AG52" s="79"/>
      <c r="AH52" s="79"/>
      <c r="AI52" s="79"/>
      <c r="AJ52" s="79"/>
      <c r="AK52" s="79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65"/>
    </row>
    <row r="53" spans="1:141" s="28" customFormat="1" ht="12.75">
      <c r="A53" s="74" t="s">
        <v>673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8"/>
      <c r="AG53" s="79"/>
      <c r="AH53" s="79"/>
      <c r="AI53" s="79"/>
      <c r="AJ53" s="79"/>
      <c r="AK53" s="79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65"/>
    </row>
    <row r="54" spans="1:141" s="28" customFormat="1" ht="15" customHeight="1">
      <c r="A54" s="75" t="s">
        <v>674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284"/>
      <c r="AF54" s="78" t="s">
        <v>688</v>
      </c>
      <c r="AG54" s="79"/>
      <c r="AH54" s="79"/>
      <c r="AI54" s="79"/>
      <c r="AJ54" s="79"/>
      <c r="AK54" s="79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65"/>
    </row>
    <row r="55" spans="1:141" s="28" customFormat="1" ht="15" customHeight="1">
      <c r="A55" s="280" t="s">
        <v>689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3"/>
      <c r="AF55" s="281">
        <v>2000</v>
      </c>
      <c r="AG55" s="282"/>
      <c r="AH55" s="282"/>
      <c r="AI55" s="282"/>
      <c r="AJ55" s="282"/>
      <c r="AK55" s="282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65"/>
    </row>
    <row r="56" spans="1:141" s="28" customFormat="1" ht="15" customHeight="1">
      <c r="A56" s="75" t="s">
        <v>690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35">
        <v>2100</v>
      </c>
      <c r="AG56" s="164"/>
      <c r="AH56" s="164"/>
      <c r="AI56" s="164"/>
      <c r="AJ56" s="164"/>
      <c r="AK56" s="164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65"/>
    </row>
    <row r="57" spans="1:141" s="39" customFormat="1" ht="12.75" customHeight="1">
      <c r="A57" s="107" t="s">
        <v>653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235">
        <v>2101</v>
      </c>
      <c r="AG57" s="164"/>
      <c r="AH57" s="164"/>
      <c r="AI57" s="164"/>
      <c r="AJ57" s="164"/>
      <c r="AK57" s="164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65"/>
    </row>
    <row r="58" spans="1:141" s="28" customFormat="1" ht="12.75">
      <c r="A58" s="129" t="s">
        <v>691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235"/>
      <c r="AG58" s="164"/>
      <c r="AH58" s="164"/>
      <c r="AI58" s="164"/>
      <c r="AJ58" s="164"/>
      <c r="AK58" s="164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65"/>
    </row>
    <row r="59" spans="1:141" s="28" customFormat="1" ht="15" customHeight="1">
      <c r="A59" s="129" t="s">
        <v>692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235">
        <v>2102</v>
      </c>
      <c r="AG59" s="164"/>
      <c r="AH59" s="164"/>
      <c r="AI59" s="164"/>
      <c r="AJ59" s="164"/>
      <c r="AK59" s="164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65"/>
    </row>
    <row r="60" spans="1:141" s="28" customFormat="1" ht="15" customHeight="1">
      <c r="A60" s="129" t="s">
        <v>693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235">
        <v>2103</v>
      </c>
      <c r="AG60" s="164"/>
      <c r="AH60" s="164"/>
      <c r="AI60" s="164"/>
      <c r="AJ60" s="164"/>
      <c r="AK60" s="164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65"/>
    </row>
    <row r="61" spans="1:141" s="28" customFormat="1" ht="15" customHeight="1">
      <c r="A61" s="129" t="s">
        <v>694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235">
        <v>2104</v>
      </c>
      <c r="AG61" s="164"/>
      <c r="AH61" s="164"/>
      <c r="AI61" s="164"/>
      <c r="AJ61" s="164"/>
      <c r="AK61" s="164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65"/>
    </row>
    <row r="62" spans="1:141" s="28" customFormat="1" ht="15" customHeight="1">
      <c r="A62" s="129" t="s">
        <v>695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235">
        <v>2105</v>
      </c>
      <c r="AG62" s="164"/>
      <c r="AH62" s="164"/>
      <c r="AI62" s="164"/>
      <c r="AJ62" s="164"/>
      <c r="AK62" s="164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65"/>
    </row>
    <row r="63" spans="1:141" s="28" customFormat="1" ht="15" customHeight="1">
      <c r="A63" s="74" t="s">
        <v>696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235">
        <v>2200</v>
      </c>
      <c r="AG63" s="164"/>
      <c r="AH63" s="164"/>
      <c r="AI63" s="164"/>
      <c r="AJ63" s="164"/>
      <c r="AK63" s="164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65"/>
    </row>
    <row r="64" spans="1:141" s="39" customFormat="1" ht="12.75" customHeight="1">
      <c r="A64" s="107" t="s">
        <v>653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235">
        <v>2201</v>
      </c>
      <c r="AG64" s="164"/>
      <c r="AH64" s="164"/>
      <c r="AI64" s="164"/>
      <c r="AJ64" s="164"/>
      <c r="AK64" s="164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65"/>
    </row>
    <row r="65" spans="1:141" s="28" customFormat="1" ht="12.75">
      <c r="A65" s="129" t="s">
        <v>697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235"/>
      <c r="AG65" s="164"/>
      <c r="AH65" s="164"/>
      <c r="AI65" s="164"/>
      <c r="AJ65" s="164"/>
      <c r="AK65" s="164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65"/>
    </row>
    <row r="66" spans="1:141" s="28" customFormat="1" ht="15" customHeight="1">
      <c r="A66" s="129" t="s">
        <v>698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235">
        <v>2202</v>
      </c>
      <c r="AG66" s="164"/>
      <c r="AH66" s="164"/>
      <c r="AI66" s="164"/>
      <c r="AJ66" s="164"/>
      <c r="AK66" s="164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65"/>
    </row>
    <row r="67" spans="1:141" s="28" customFormat="1" ht="15" customHeight="1">
      <c r="A67" s="129" t="s">
        <v>699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35">
        <v>2203</v>
      </c>
      <c r="AG67" s="164"/>
      <c r="AH67" s="164"/>
      <c r="AI67" s="164"/>
      <c r="AJ67" s="164"/>
      <c r="AK67" s="164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65"/>
    </row>
    <row r="68" spans="1:141" s="28" customFormat="1" ht="15" customHeight="1">
      <c r="A68" s="129" t="s">
        <v>700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35">
        <v>2204</v>
      </c>
      <c r="AG68" s="164"/>
      <c r="AH68" s="164"/>
      <c r="AI68" s="164"/>
      <c r="AJ68" s="164"/>
      <c r="AK68" s="164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65"/>
    </row>
    <row r="69" spans="1:141" s="28" customFormat="1" ht="15" customHeight="1">
      <c r="A69" s="129" t="s">
        <v>701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35">
        <v>2205</v>
      </c>
      <c r="AG69" s="164"/>
      <c r="AH69" s="164"/>
      <c r="AI69" s="164"/>
      <c r="AJ69" s="164"/>
      <c r="AK69" s="164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65"/>
    </row>
    <row r="70" spans="1:141" s="28" customFormat="1" ht="15" customHeight="1">
      <c r="A70" s="130" t="s">
        <v>702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235">
        <v>2206</v>
      </c>
      <c r="AG70" s="164"/>
      <c r="AH70" s="164"/>
      <c r="AI70" s="164"/>
      <c r="AJ70" s="164"/>
      <c r="AK70" s="164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65"/>
    </row>
    <row r="71" spans="1:141" s="28" customFormat="1" ht="15" customHeight="1">
      <c r="A71" s="280" t="s">
        <v>703</v>
      </c>
      <c r="B71" s="280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1">
        <v>3000</v>
      </c>
      <c r="AG71" s="282"/>
      <c r="AH71" s="282"/>
      <c r="AI71" s="282"/>
      <c r="AJ71" s="282"/>
      <c r="AK71" s="282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65"/>
    </row>
    <row r="72" spans="1:141" s="28" customFormat="1" ht="15" customHeight="1">
      <c r="A72" s="74" t="s">
        <v>704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235">
        <v>3100</v>
      </c>
      <c r="AG72" s="164"/>
      <c r="AH72" s="164"/>
      <c r="AI72" s="164"/>
      <c r="AJ72" s="164"/>
      <c r="AK72" s="164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65"/>
    </row>
    <row r="73" spans="1:141" s="28" customFormat="1" ht="15" customHeight="1">
      <c r="A73" s="74" t="s">
        <v>705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235">
        <v>3200</v>
      </c>
      <c r="AG73" s="164"/>
      <c r="AH73" s="164"/>
      <c r="AI73" s="164"/>
      <c r="AJ73" s="164"/>
      <c r="AK73" s="164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65"/>
    </row>
    <row r="74" spans="1:141" s="28" customFormat="1" ht="15" customHeight="1">
      <c r="A74" s="74" t="s">
        <v>706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235">
        <v>3300</v>
      </c>
      <c r="AG74" s="164"/>
      <c r="AH74" s="164"/>
      <c r="AI74" s="164"/>
      <c r="AJ74" s="164"/>
      <c r="AK74" s="164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65"/>
    </row>
    <row r="75" spans="1:141" s="28" customFormat="1" ht="15" customHeight="1">
      <c r="A75" s="74" t="s">
        <v>707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235">
        <v>3400</v>
      </c>
      <c r="AG75" s="164"/>
      <c r="AH75" s="164"/>
      <c r="AI75" s="164"/>
      <c r="AJ75" s="164"/>
      <c r="AK75" s="164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65"/>
    </row>
    <row r="76" spans="1:141" s="28" customFormat="1" ht="15" customHeight="1">
      <c r="A76" s="74" t="s">
        <v>708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235">
        <v>3500</v>
      </c>
      <c r="AG76" s="164"/>
      <c r="AH76" s="164"/>
      <c r="AI76" s="164"/>
      <c r="AJ76" s="164"/>
      <c r="AK76" s="164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65"/>
    </row>
    <row r="77" spans="1:141" s="28" customFormat="1" ht="15" customHeight="1">
      <c r="A77" s="74" t="s">
        <v>709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235">
        <v>3600</v>
      </c>
      <c r="AG77" s="164"/>
      <c r="AH77" s="164"/>
      <c r="AI77" s="164"/>
      <c r="AJ77" s="164"/>
      <c r="AK77" s="164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65"/>
    </row>
    <row r="78" spans="1:141" s="28" customFormat="1" ht="15" customHeight="1">
      <c r="A78" s="74" t="s">
        <v>710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235">
        <v>3700</v>
      </c>
      <c r="AG78" s="164"/>
      <c r="AH78" s="164"/>
      <c r="AI78" s="164"/>
      <c r="AJ78" s="164"/>
      <c r="AK78" s="164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65"/>
    </row>
    <row r="79" spans="1:141" s="39" customFormat="1" ht="15" customHeight="1">
      <c r="A79" s="74" t="s">
        <v>711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235">
        <v>3800</v>
      </c>
      <c r="AG79" s="164"/>
      <c r="AH79" s="164"/>
      <c r="AI79" s="164"/>
      <c r="AJ79" s="164"/>
      <c r="AK79" s="164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65"/>
    </row>
    <row r="80" spans="1:141" s="39" customFormat="1" ht="12.75">
      <c r="A80" s="123" t="s">
        <v>712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235">
        <v>3900</v>
      </c>
      <c r="AG80" s="164"/>
      <c r="AH80" s="164"/>
      <c r="AI80" s="164"/>
      <c r="AJ80" s="164"/>
      <c r="AK80" s="164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65"/>
    </row>
    <row r="81" spans="1:141" s="39" customFormat="1" ht="12.75">
      <c r="A81" s="123" t="s">
        <v>713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235"/>
      <c r="AG81" s="164"/>
      <c r="AH81" s="164"/>
      <c r="AI81" s="164"/>
      <c r="AJ81" s="164"/>
      <c r="AK81" s="164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65"/>
    </row>
    <row r="82" spans="1:141" s="39" customFormat="1" ht="12.75">
      <c r="A82" s="74" t="s">
        <v>714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235"/>
      <c r="AG82" s="164"/>
      <c r="AH82" s="164"/>
      <c r="AI82" s="164"/>
      <c r="AJ82" s="164"/>
      <c r="AK82" s="164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65"/>
    </row>
    <row r="83" spans="1:141" s="39" customFormat="1" ht="15" customHeight="1" thickBot="1">
      <c r="A83" s="141" t="s">
        <v>42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278">
        <v>9000</v>
      </c>
      <c r="AG83" s="279"/>
      <c r="AH83" s="279"/>
      <c r="AI83" s="279"/>
      <c r="AJ83" s="279"/>
      <c r="AK83" s="279"/>
      <c r="AL83" s="138">
        <v>1</v>
      </c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>
        <v>1</v>
      </c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>
        <v>1</v>
      </c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>
        <v>1</v>
      </c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62"/>
    </row>
    <row r="86" spans="1:18" ht="15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="3" customFormat="1" ht="12" customHeight="1">
      <c r="A87" s="20" t="s">
        <v>715</v>
      </c>
    </row>
  </sheetData>
  <sheetProtection/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41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:EK80"/>
  <sheetViews>
    <sheetView zoomScalePageLayoutView="0" workbookViewId="0" topLeftCell="A1">
      <selection activeCell="DR80" sqref="DR80"/>
    </sheetView>
  </sheetViews>
  <sheetFormatPr defaultColWidth="1.37890625" defaultRowHeight="12.75"/>
  <cols>
    <col min="1" max="16384" width="1.37890625" style="1" customWidth="1"/>
  </cols>
  <sheetData>
    <row r="1" spans="1:141" s="14" customFormat="1" ht="15">
      <c r="A1" s="110" t="s">
        <v>716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s="25" customFormat="1" ht="8.25"/>
    <row r="3" spans="1:141" s="28" customFormat="1" ht="12.75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11" t="s">
        <v>22</v>
      </c>
      <c r="AD3" s="179"/>
      <c r="AE3" s="179"/>
      <c r="AF3" s="179"/>
      <c r="AG3" s="108"/>
      <c r="AH3" s="111" t="s">
        <v>394</v>
      </c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08"/>
      <c r="CD3" s="179" t="s">
        <v>430</v>
      </c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</row>
    <row r="4" spans="1:141" s="28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118" t="s">
        <v>25</v>
      </c>
      <c r="AD4" s="177"/>
      <c r="AE4" s="177"/>
      <c r="AF4" s="177"/>
      <c r="AG4" s="122"/>
      <c r="AH4" s="121" t="s">
        <v>395</v>
      </c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19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</row>
    <row r="5" spans="1:141" s="28" customFormat="1" ht="12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118"/>
      <c r="AD5" s="177"/>
      <c r="AE5" s="177"/>
      <c r="AF5" s="177"/>
      <c r="AG5" s="122"/>
      <c r="AH5" s="111" t="s">
        <v>32</v>
      </c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08"/>
      <c r="AT5" s="146" t="s">
        <v>139</v>
      </c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28"/>
      <c r="CD5" s="111" t="s">
        <v>32</v>
      </c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08"/>
      <c r="CP5" s="178" t="s">
        <v>139</v>
      </c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</row>
    <row r="6" spans="1:141" s="28" customFormat="1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118"/>
      <c r="AD6" s="177"/>
      <c r="AE6" s="177"/>
      <c r="AF6" s="177"/>
      <c r="AG6" s="122"/>
      <c r="AH6" s="118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22"/>
      <c r="AT6" s="111" t="s">
        <v>396</v>
      </c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08"/>
      <c r="BF6" s="111" t="s">
        <v>731</v>
      </c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08"/>
      <c r="BR6" s="111" t="s">
        <v>727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08"/>
      <c r="CD6" s="118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22"/>
      <c r="CP6" s="111" t="s">
        <v>724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08"/>
      <c r="DB6" s="111" t="s">
        <v>435</v>
      </c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08"/>
      <c r="DN6" s="111" t="s">
        <v>435</v>
      </c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08"/>
      <c r="DZ6" s="223" t="s">
        <v>717</v>
      </c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</row>
    <row r="7" spans="1:141" s="28" customFormat="1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118"/>
      <c r="AD7" s="177"/>
      <c r="AE7" s="177"/>
      <c r="AF7" s="177"/>
      <c r="AG7" s="122"/>
      <c r="AH7" s="118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22"/>
      <c r="AT7" s="118" t="s">
        <v>732</v>
      </c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22"/>
      <c r="BF7" s="118" t="s">
        <v>730</v>
      </c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22"/>
      <c r="BR7" s="118" t="s">
        <v>728</v>
      </c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22"/>
      <c r="CD7" s="118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22"/>
      <c r="CP7" s="118" t="s">
        <v>725</v>
      </c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22"/>
      <c r="DB7" s="118" t="s">
        <v>722</v>
      </c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22"/>
      <c r="DN7" s="118" t="s">
        <v>720</v>
      </c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22"/>
      <c r="DZ7" s="223" t="s">
        <v>718</v>
      </c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</row>
    <row r="8" spans="1:141" s="28" customFormat="1" ht="12.7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21"/>
      <c r="AD8" s="178"/>
      <c r="AE8" s="178"/>
      <c r="AF8" s="178"/>
      <c r="AG8" s="119"/>
      <c r="AH8" s="121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19"/>
      <c r="AT8" s="121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19"/>
      <c r="BF8" s="121" t="s">
        <v>729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19"/>
      <c r="BR8" s="121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19"/>
      <c r="CD8" s="121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19"/>
      <c r="CP8" s="121" t="s">
        <v>726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19"/>
      <c r="DB8" s="121" t="s">
        <v>723</v>
      </c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19"/>
      <c r="DN8" s="217" t="s">
        <v>721</v>
      </c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218"/>
      <c r="DZ8" s="178" t="s">
        <v>719</v>
      </c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</row>
    <row r="9" spans="1:141" s="28" customFormat="1" ht="13.5" thickBot="1">
      <c r="A9" s="128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>
        <v>2</v>
      </c>
      <c r="AD9" s="109"/>
      <c r="AE9" s="109"/>
      <c r="AF9" s="109"/>
      <c r="AG9" s="109"/>
      <c r="AH9" s="109">
        <v>3</v>
      </c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>
        <v>4</v>
      </c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>
        <v>5</v>
      </c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>
        <v>6</v>
      </c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>
        <v>7</v>
      </c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>
        <v>8</v>
      </c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>
        <v>9</v>
      </c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>
        <v>10</v>
      </c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>
        <v>11</v>
      </c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11"/>
    </row>
    <row r="10" spans="1:141" s="28" customFormat="1" ht="15.75" customHeight="1">
      <c r="A10" s="285" t="s">
        <v>650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6" t="s">
        <v>44</v>
      </c>
      <c r="AD10" s="287"/>
      <c r="AE10" s="287"/>
      <c r="AF10" s="287"/>
      <c r="AG10" s="287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4"/>
    </row>
    <row r="11" spans="1:141" s="28" customFormat="1" ht="12.75">
      <c r="A11" s="140" t="s">
        <v>734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78" t="s">
        <v>287</v>
      </c>
      <c r="AD11" s="79"/>
      <c r="AE11" s="79"/>
      <c r="AF11" s="79"/>
      <c r="AG11" s="79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65"/>
    </row>
    <row r="12" spans="1:141" s="28" customFormat="1" ht="12.75">
      <c r="A12" s="74" t="s">
        <v>735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8"/>
      <c r="AD12" s="79"/>
      <c r="AE12" s="79"/>
      <c r="AF12" s="79"/>
      <c r="AG12" s="79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65"/>
    </row>
    <row r="13" spans="1:141" s="28" customFormat="1" ht="12.75" customHeight="1">
      <c r="A13" s="107" t="s">
        <v>653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78" t="s">
        <v>675</v>
      </c>
      <c r="AD13" s="79"/>
      <c r="AE13" s="79"/>
      <c r="AF13" s="79"/>
      <c r="AG13" s="79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65"/>
    </row>
    <row r="14" spans="1:141" s="28" customFormat="1" ht="12.75">
      <c r="A14" s="131" t="s">
        <v>654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78"/>
      <c r="AD14" s="79"/>
      <c r="AE14" s="79"/>
      <c r="AF14" s="79"/>
      <c r="AG14" s="79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28" customFormat="1" ht="12.75">
      <c r="A15" s="129" t="s">
        <v>655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78"/>
      <c r="AD15" s="79"/>
      <c r="AE15" s="79"/>
      <c r="AF15" s="79"/>
      <c r="AG15" s="79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28" customFormat="1" ht="12.75">
      <c r="A16" s="107" t="s">
        <v>654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78" t="s">
        <v>801</v>
      </c>
      <c r="AD16" s="79"/>
      <c r="AE16" s="79"/>
      <c r="AF16" s="79"/>
      <c r="AG16" s="79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28" customFormat="1" ht="12.75">
      <c r="A17" s="129" t="s">
        <v>656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78"/>
      <c r="AD17" s="79"/>
      <c r="AE17" s="79"/>
      <c r="AF17" s="79"/>
      <c r="AG17" s="79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65"/>
    </row>
    <row r="18" spans="1:141" s="28" customFormat="1" ht="12.75">
      <c r="A18" s="132" t="s">
        <v>736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78" t="s">
        <v>676</v>
      </c>
      <c r="AD18" s="79"/>
      <c r="AE18" s="79"/>
      <c r="AF18" s="79"/>
      <c r="AG18" s="79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2.75">
      <c r="A19" s="132" t="s">
        <v>737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78"/>
      <c r="AD19" s="79"/>
      <c r="AE19" s="79"/>
      <c r="AF19" s="79"/>
      <c r="AG19" s="79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>
      <c r="A20" s="129" t="s">
        <v>738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78"/>
      <c r="AD20" s="79"/>
      <c r="AE20" s="79"/>
      <c r="AF20" s="79"/>
      <c r="AG20" s="79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2.75">
      <c r="A21" s="107" t="s">
        <v>736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78" t="s">
        <v>677</v>
      </c>
      <c r="AD21" s="79"/>
      <c r="AE21" s="79"/>
      <c r="AF21" s="79"/>
      <c r="AG21" s="79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>
      <c r="A22" s="131" t="s">
        <v>737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78"/>
      <c r="AD22" s="79"/>
      <c r="AE22" s="79"/>
      <c r="AF22" s="79"/>
      <c r="AG22" s="79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>
      <c r="A23" s="129" t="s">
        <v>739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78"/>
      <c r="AD23" s="79"/>
      <c r="AE23" s="79"/>
      <c r="AF23" s="79"/>
      <c r="AG23" s="79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107" t="s">
        <v>740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78" t="s">
        <v>678</v>
      </c>
      <c r="AD24" s="79"/>
      <c r="AE24" s="79"/>
      <c r="AF24" s="79"/>
      <c r="AG24" s="79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131" t="s">
        <v>737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78"/>
      <c r="AD25" s="79"/>
      <c r="AE25" s="79"/>
      <c r="AF25" s="79"/>
      <c r="AG25" s="79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129" t="s">
        <v>738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78"/>
      <c r="AD26" s="79"/>
      <c r="AE26" s="79"/>
      <c r="AF26" s="79"/>
      <c r="AG26" s="79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107" t="s">
        <v>740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78" t="s">
        <v>679</v>
      </c>
      <c r="AD27" s="79"/>
      <c r="AE27" s="79"/>
      <c r="AF27" s="79"/>
      <c r="AG27" s="79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>
      <c r="A28" s="131" t="s">
        <v>737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78"/>
      <c r="AD28" s="79"/>
      <c r="AE28" s="79"/>
      <c r="AF28" s="79"/>
      <c r="AG28" s="79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129" t="s">
        <v>739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78"/>
      <c r="AD29" s="79"/>
      <c r="AE29" s="79"/>
      <c r="AF29" s="79"/>
      <c r="AG29" s="79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107" t="s">
        <v>741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78" t="s">
        <v>680</v>
      </c>
      <c r="AD30" s="79"/>
      <c r="AE30" s="79"/>
      <c r="AF30" s="79"/>
      <c r="AG30" s="79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129" t="s">
        <v>742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78"/>
      <c r="AD31" s="79"/>
      <c r="AE31" s="79"/>
      <c r="AF31" s="79"/>
      <c r="AG31" s="79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5.75" customHeight="1">
      <c r="A32" s="130" t="s">
        <v>663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78" t="s">
        <v>681</v>
      </c>
      <c r="AD32" s="79"/>
      <c r="AE32" s="79"/>
      <c r="AF32" s="79"/>
      <c r="AG32" s="79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5.75" customHeight="1">
      <c r="A33" s="74" t="s">
        <v>664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8" t="s">
        <v>585</v>
      </c>
      <c r="AD33" s="79"/>
      <c r="AE33" s="79"/>
      <c r="AF33" s="79"/>
      <c r="AG33" s="79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2.75">
      <c r="A34" s="140" t="s">
        <v>743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290"/>
      <c r="AC34" s="94" t="s">
        <v>682</v>
      </c>
      <c r="AD34" s="95"/>
      <c r="AE34" s="95"/>
      <c r="AF34" s="95"/>
      <c r="AG34" s="160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39" customFormat="1" ht="12.75">
      <c r="A35" s="74" t="s">
        <v>744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97"/>
      <c r="AD35" s="77"/>
      <c r="AE35" s="77"/>
      <c r="AF35" s="77"/>
      <c r="AG35" s="161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2.75">
      <c r="A36" s="140" t="s">
        <v>666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78" t="s">
        <v>683</v>
      </c>
      <c r="AD36" s="79"/>
      <c r="AE36" s="79"/>
      <c r="AF36" s="79"/>
      <c r="AG36" s="79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149" t="s">
        <v>745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78"/>
      <c r="AD37" s="79"/>
      <c r="AE37" s="79"/>
      <c r="AF37" s="79"/>
      <c r="AG37" s="79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149" t="s">
        <v>746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78"/>
      <c r="AD38" s="79"/>
      <c r="AE38" s="79"/>
      <c r="AF38" s="79"/>
      <c r="AG38" s="79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39" customFormat="1" ht="12.75">
      <c r="A39" s="149" t="s">
        <v>748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78"/>
      <c r="AD39" s="79"/>
      <c r="AE39" s="79"/>
      <c r="AF39" s="79"/>
      <c r="AG39" s="79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74" t="s">
        <v>747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8"/>
      <c r="AD40" s="79"/>
      <c r="AE40" s="79"/>
      <c r="AF40" s="79"/>
      <c r="AG40" s="79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5.75" customHeight="1">
      <c r="A41" s="74" t="s">
        <v>670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8" t="s">
        <v>684</v>
      </c>
      <c r="AD41" s="79"/>
      <c r="AE41" s="79"/>
      <c r="AF41" s="79"/>
      <c r="AG41" s="79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28" customFormat="1" ht="15.75" customHeight="1">
      <c r="A42" s="74" t="s">
        <v>785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8" t="s">
        <v>685</v>
      </c>
      <c r="AD42" s="79"/>
      <c r="AE42" s="79"/>
      <c r="AF42" s="79"/>
      <c r="AG42" s="79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5.75" customHeight="1">
      <c r="A43" s="74" t="s">
        <v>671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8" t="s">
        <v>686</v>
      </c>
      <c r="AD43" s="79"/>
      <c r="AE43" s="79"/>
      <c r="AF43" s="79"/>
      <c r="AG43" s="79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2.75">
      <c r="A44" s="123" t="s">
        <v>672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78" t="s">
        <v>687</v>
      </c>
      <c r="AD44" s="79"/>
      <c r="AE44" s="79"/>
      <c r="AF44" s="79"/>
      <c r="AG44" s="79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28" customFormat="1" ht="12.75">
      <c r="A45" s="74" t="s">
        <v>673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8"/>
      <c r="AD45" s="79"/>
      <c r="AE45" s="79"/>
      <c r="AF45" s="79"/>
      <c r="AG45" s="79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28" customFormat="1" ht="15.75" customHeight="1">
      <c r="A46" s="75" t="s">
        <v>674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8" t="s">
        <v>688</v>
      </c>
      <c r="AD46" s="79"/>
      <c r="AE46" s="79"/>
      <c r="AF46" s="79"/>
      <c r="AG46" s="79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28" customFormat="1" ht="15.75" customHeight="1">
      <c r="A47" s="285" t="s">
        <v>689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1">
        <v>2000</v>
      </c>
      <c r="AD47" s="282"/>
      <c r="AE47" s="282"/>
      <c r="AF47" s="282"/>
      <c r="AG47" s="282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28" customFormat="1" ht="15.75" customHeight="1">
      <c r="A48" s="75" t="s">
        <v>690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235">
        <v>2100</v>
      </c>
      <c r="AD48" s="164"/>
      <c r="AE48" s="164"/>
      <c r="AF48" s="164"/>
      <c r="AG48" s="164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65"/>
    </row>
    <row r="49" spans="1:141" s="28" customFormat="1" ht="13.5" customHeight="1">
      <c r="A49" s="107" t="s">
        <v>653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235">
        <v>2101</v>
      </c>
      <c r="AD49" s="164"/>
      <c r="AE49" s="164"/>
      <c r="AF49" s="164"/>
      <c r="AG49" s="164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65"/>
    </row>
    <row r="50" spans="1:141" s="28" customFormat="1" ht="12.75">
      <c r="A50" s="129" t="s">
        <v>691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235"/>
      <c r="AD50" s="164"/>
      <c r="AE50" s="164"/>
      <c r="AF50" s="164"/>
      <c r="AG50" s="164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65"/>
    </row>
    <row r="51" spans="1:141" s="28" customFormat="1" ht="15" customHeight="1">
      <c r="A51" s="129" t="s">
        <v>692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235">
        <v>2102</v>
      </c>
      <c r="AD51" s="164"/>
      <c r="AE51" s="164"/>
      <c r="AF51" s="164"/>
      <c r="AG51" s="164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65"/>
    </row>
    <row r="52" spans="1:141" s="39" customFormat="1" ht="15" customHeight="1">
      <c r="A52" s="129" t="s">
        <v>693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235">
        <v>2103</v>
      </c>
      <c r="AD52" s="164"/>
      <c r="AE52" s="164"/>
      <c r="AF52" s="164"/>
      <c r="AG52" s="164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65"/>
    </row>
    <row r="53" spans="1:141" s="39" customFormat="1" ht="15" customHeight="1">
      <c r="A53" s="129" t="s">
        <v>694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235">
        <v>2104</v>
      </c>
      <c r="AD53" s="164"/>
      <c r="AE53" s="164"/>
      <c r="AF53" s="164"/>
      <c r="AG53" s="164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65"/>
    </row>
    <row r="54" spans="1:141" s="39" customFormat="1" ht="15" customHeight="1">
      <c r="A54" s="129" t="s">
        <v>695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235">
        <v>2105</v>
      </c>
      <c r="AD54" s="164"/>
      <c r="AE54" s="164"/>
      <c r="AF54" s="164"/>
      <c r="AG54" s="164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65"/>
    </row>
    <row r="55" spans="1:141" s="39" customFormat="1" ht="15" customHeight="1">
      <c r="A55" s="74" t="s">
        <v>696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235">
        <v>2200</v>
      </c>
      <c r="AD55" s="164"/>
      <c r="AE55" s="164"/>
      <c r="AF55" s="164"/>
      <c r="AG55" s="164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65"/>
    </row>
    <row r="56" spans="1:141" s="39" customFormat="1" ht="13.5" customHeight="1">
      <c r="A56" s="107" t="s">
        <v>653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235">
        <v>2201</v>
      </c>
      <c r="AD56" s="164"/>
      <c r="AE56" s="164"/>
      <c r="AF56" s="164"/>
      <c r="AG56" s="164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65"/>
    </row>
    <row r="57" spans="1:141" s="39" customFormat="1" ht="12.75">
      <c r="A57" s="129" t="s">
        <v>697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235"/>
      <c r="AD57" s="164"/>
      <c r="AE57" s="164"/>
      <c r="AF57" s="164"/>
      <c r="AG57" s="164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65"/>
    </row>
    <row r="58" spans="1:141" s="39" customFormat="1" ht="15" customHeight="1">
      <c r="A58" s="129" t="s">
        <v>698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235">
        <v>2202</v>
      </c>
      <c r="AD58" s="164"/>
      <c r="AE58" s="164"/>
      <c r="AF58" s="164"/>
      <c r="AG58" s="164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65"/>
    </row>
    <row r="59" spans="1:141" s="39" customFormat="1" ht="15" customHeight="1">
      <c r="A59" s="129" t="s">
        <v>699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235">
        <v>2203</v>
      </c>
      <c r="AD59" s="164"/>
      <c r="AE59" s="164"/>
      <c r="AF59" s="164"/>
      <c r="AG59" s="164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65"/>
    </row>
    <row r="60" spans="1:141" s="39" customFormat="1" ht="15" customHeight="1">
      <c r="A60" s="129" t="s">
        <v>700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235">
        <v>2204</v>
      </c>
      <c r="AD60" s="164"/>
      <c r="AE60" s="164"/>
      <c r="AF60" s="164"/>
      <c r="AG60" s="164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65"/>
    </row>
    <row r="61" spans="1:141" s="39" customFormat="1" ht="15" customHeight="1">
      <c r="A61" s="129" t="s">
        <v>701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235">
        <v>2205</v>
      </c>
      <c r="AD61" s="164"/>
      <c r="AE61" s="164"/>
      <c r="AF61" s="164"/>
      <c r="AG61" s="164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65"/>
    </row>
    <row r="62" spans="1:141" s="39" customFormat="1" ht="12.75">
      <c r="A62" s="107" t="s">
        <v>702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288">
        <v>2206</v>
      </c>
      <c r="AD62" s="192"/>
      <c r="AE62" s="192"/>
      <c r="AF62" s="192"/>
      <c r="AG62" s="190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65"/>
    </row>
    <row r="63" spans="1:141" s="39" customFormat="1" ht="12.75">
      <c r="A63" s="129" t="s">
        <v>868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291"/>
      <c r="AC63" s="289"/>
      <c r="AD63" s="76"/>
      <c r="AE63" s="76"/>
      <c r="AF63" s="76"/>
      <c r="AG63" s="218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65"/>
    </row>
    <row r="64" spans="1:141" s="39" customFormat="1" ht="15" customHeight="1">
      <c r="A64" s="280" t="s">
        <v>703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>
        <v>3000</v>
      </c>
      <c r="AD64" s="282"/>
      <c r="AE64" s="282"/>
      <c r="AF64" s="282"/>
      <c r="AG64" s="282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65"/>
    </row>
    <row r="65" spans="1:141" s="39" customFormat="1" ht="15" customHeight="1">
      <c r="A65" s="74" t="s">
        <v>704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235">
        <v>3100</v>
      </c>
      <c r="AD65" s="164"/>
      <c r="AE65" s="164"/>
      <c r="AF65" s="164"/>
      <c r="AG65" s="164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65"/>
    </row>
    <row r="66" spans="1:141" s="39" customFormat="1" ht="15" customHeight="1">
      <c r="A66" s="74" t="s">
        <v>705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235">
        <v>3200</v>
      </c>
      <c r="AD66" s="164"/>
      <c r="AE66" s="164"/>
      <c r="AF66" s="164"/>
      <c r="AG66" s="164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65"/>
    </row>
    <row r="67" spans="1:141" s="39" customFormat="1" ht="15" customHeight="1">
      <c r="A67" s="74" t="s">
        <v>706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235">
        <v>3300</v>
      </c>
      <c r="AD67" s="164"/>
      <c r="AE67" s="164"/>
      <c r="AF67" s="164"/>
      <c r="AG67" s="164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65"/>
    </row>
    <row r="68" spans="1:141" s="39" customFormat="1" ht="15" customHeight="1">
      <c r="A68" s="74" t="s">
        <v>707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235">
        <v>3400</v>
      </c>
      <c r="AD68" s="164"/>
      <c r="AE68" s="164"/>
      <c r="AF68" s="164"/>
      <c r="AG68" s="164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65"/>
    </row>
    <row r="69" spans="1:141" s="39" customFormat="1" ht="15" customHeight="1">
      <c r="A69" s="74" t="s">
        <v>708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235">
        <v>3500</v>
      </c>
      <c r="AD69" s="164"/>
      <c r="AE69" s="164"/>
      <c r="AF69" s="164"/>
      <c r="AG69" s="164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65"/>
    </row>
    <row r="70" spans="1:141" s="39" customFormat="1" ht="15" customHeight="1">
      <c r="A70" s="74" t="s">
        <v>709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235">
        <v>3600</v>
      </c>
      <c r="AD70" s="164"/>
      <c r="AE70" s="164"/>
      <c r="AF70" s="164"/>
      <c r="AG70" s="164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65"/>
    </row>
    <row r="71" spans="1:141" s="39" customFormat="1" ht="15" customHeight="1">
      <c r="A71" s="74" t="s">
        <v>710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235">
        <v>3700</v>
      </c>
      <c r="AD71" s="164"/>
      <c r="AE71" s="164"/>
      <c r="AF71" s="164"/>
      <c r="AG71" s="164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65"/>
    </row>
    <row r="72" spans="1:141" s="39" customFormat="1" ht="15" customHeight="1">
      <c r="A72" s="74" t="s">
        <v>711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235">
        <v>3800</v>
      </c>
      <c r="AD72" s="164"/>
      <c r="AE72" s="164"/>
      <c r="AF72" s="164"/>
      <c r="AG72" s="164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65"/>
    </row>
    <row r="73" spans="1:141" s="39" customFormat="1" ht="12.75">
      <c r="A73" s="123" t="s">
        <v>712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235">
        <v>3900</v>
      </c>
      <c r="AD73" s="164"/>
      <c r="AE73" s="164"/>
      <c r="AF73" s="164"/>
      <c r="AG73" s="164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65"/>
    </row>
    <row r="74" spans="1:141" s="39" customFormat="1" ht="12.75">
      <c r="A74" s="123" t="s">
        <v>713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235"/>
      <c r="AD74" s="164"/>
      <c r="AE74" s="164"/>
      <c r="AF74" s="164"/>
      <c r="AG74" s="164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65"/>
    </row>
    <row r="75" spans="1:141" s="39" customFormat="1" ht="12.75">
      <c r="A75" s="74" t="s">
        <v>714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235"/>
      <c r="AD75" s="164"/>
      <c r="AE75" s="164"/>
      <c r="AF75" s="164"/>
      <c r="AG75" s="164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65"/>
    </row>
    <row r="76" spans="1:141" s="39" customFormat="1" ht="15" customHeight="1" thickBot="1">
      <c r="A76" s="141" t="s">
        <v>42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278">
        <v>9000</v>
      </c>
      <c r="AD76" s="279"/>
      <c r="AE76" s="279"/>
      <c r="AF76" s="279"/>
      <c r="AG76" s="279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62"/>
    </row>
    <row r="79" spans="1:18" ht="15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="3" customFormat="1" ht="12" customHeight="1">
      <c r="A80" s="20" t="s">
        <v>733</v>
      </c>
    </row>
  </sheetData>
  <sheetProtection/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K101"/>
  <sheetViews>
    <sheetView zoomScalePageLayoutView="0" workbookViewId="0" topLeftCell="C1">
      <selection activeCell="DP104" sqref="DP104"/>
    </sheetView>
  </sheetViews>
  <sheetFormatPr defaultColWidth="1.37890625" defaultRowHeight="12.75"/>
  <cols>
    <col min="1" max="16384" width="1.37890625" style="1" customWidth="1"/>
  </cols>
  <sheetData>
    <row r="1" spans="1:141" s="14" customFormat="1" ht="15">
      <c r="A1" s="110" t="s">
        <v>749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s="25" customFormat="1" ht="8.25"/>
    <row r="3" spans="1:141" s="3" customFormat="1" ht="11.25">
      <c r="A3" s="319" t="s">
        <v>99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20"/>
      <c r="R3" s="318" t="s">
        <v>22</v>
      </c>
      <c r="S3" s="319"/>
      <c r="T3" s="319"/>
      <c r="U3" s="320"/>
      <c r="V3" s="318" t="s">
        <v>750</v>
      </c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20"/>
      <c r="BJ3" s="324" t="s">
        <v>752</v>
      </c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</row>
    <row r="4" spans="1:141" s="3" customFormat="1" ht="12.75" customHeigh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3"/>
      <c r="R4" s="321" t="s">
        <v>25</v>
      </c>
      <c r="S4" s="322"/>
      <c r="T4" s="322"/>
      <c r="U4" s="323"/>
      <c r="V4" s="313" t="s">
        <v>751</v>
      </c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5"/>
      <c r="BJ4" s="324" t="s">
        <v>753</v>
      </c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6"/>
      <c r="CX4" s="327" t="s">
        <v>789</v>
      </c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</row>
    <row r="5" spans="1:141" s="3" customFormat="1" ht="11.2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3"/>
      <c r="R5" s="321"/>
      <c r="S5" s="322"/>
      <c r="T5" s="322"/>
      <c r="U5" s="323"/>
      <c r="V5" s="318" t="s">
        <v>32</v>
      </c>
      <c r="W5" s="319"/>
      <c r="X5" s="319"/>
      <c r="Y5" s="319"/>
      <c r="Z5" s="319"/>
      <c r="AA5" s="319"/>
      <c r="AB5" s="319"/>
      <c r="AC5" s="319"/>
      <c r="AD5" s="319"/>
      <c r="AE5" s="320"/>
      <c r="AF5" s="318" t="s">
        <v>139</v>
      </c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20"/>
      <c r="BJ5" s="318" t="s">
        <v>32</v>
      </c>
      <c r="BK5" s="319"/>
      <c r="BL5" s="319"/>
      <c r="BM5" s="319"/>
      <c r="BN5" s="319"/>
      <c r="BO5" s="319"/>
      <c r="BP5" s="319"/>
      <c r="BQ5" s="319"/>
      <c r="BR5" s="319"/>
      <c r="BS5" s="320"/>
      <c r="BT5" s="318" t="s">
        <v>139</v>
      </c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20"/>
      <c r="CX5" s="318" t="s">
        <v>32</v>
      </c>
      <c r="CY5" s="319"/>
      <c r="CZ5" s="319"/>
      <c r="DA5" s="319"/>
      <c r="DB5" s="319"/>
      <c r="DC5" s="319"/>
      <c r="DD5" s="319"/>
      <c r="DE5" s="319"/>
      <c r="DF5" s="319"/>
      <c r="DG5" s="320"/>
      <c r="DH5" s="324" t="s">
        <v>139</v>
      </c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</row>
    <row r="6" spans="1:141" s="3" customFormat="1" ht="11.2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3"/>
      <c r="R6" s="321"/>
      <c r="S6" s="322"/>
      <c r="T6" s="322"/>
      <c r="U6" s="323"/>
      <c r="V6" s="321"/>
      <c r="W6" s="322"/>
      <c r="X6" s="322"/>
      <c r="Y6" s="322"/>
      <c r="Z6" s="322"/>
      <c r="AA6" s="322"/>
      <c r="AB6" s="322"/>
      <c r="AC6" s="322"/>
      <c r="AD6" s="322"/>
      <c r="AE6" s="323"/>
      <c r="AF6" s="318" t="s">
        <v>754</v>
      </c>
      <c r="AG6" s="319"/>
      <c r="AH6" s="319"/>
      <c r="AI6" s="319"/>
      <c r="AJ6" s="319"/>
      <c r="AK6" s="319"/>
      <c r="AL6" s="319"/>
      <c r="AM6" s="319"/>
      <c r="AN6" s="319"/>
      <c r="AO6" s="319"/>
      <c r="AP6" s="318" t="s">
        <v>757</v>
      </c>
      <c r="AQ6" s="319"/>
      <c r="AR6" s="319"/>
      <c r="AS6" s="319"/>
      <c r="AT6" s="319"/>
      <c r="AU6" s="319"/>
      <c r="AV6" s="319"/>
      <c r="AW6" s="319"/>
      <c r="AX6" s="319"/>
      <c r="AY6" s="320"/>
      <c r="AZ6" s="318" t="s">
        <v>757</v>
      </c>
      <c r="BA6" s="319"/>
      <c r="BB6" s="319"/>
      <c r="BC6" s="319"/>
      <c r="BD6" s="319"/>
      <c r="BE6" s="319"/>
      <c r="BF6" s="319"/>
      <c r="BG6" s="319"/>
      <c r="BH6" s="319"/>
      <c r="BI6" s="320"/>
      <c r="BJ6" s="321"/>
      <c r="BK6" s="322"/>
      <c r="BL6" s="322"/>
      <c r="BM6" s="322"/>
      <c r="BN6" s="322"/>
      <c r="BO6" s="322"/>
      <c r="BP6" s="322"/>
      <c r="BQ6" s="322"/>
      <c r="BR6" s="322"/>
      <c r="BS6" s="323"/>
      <c r="BT6" s="318" t="s">
        <v>754</v>
      </c>
      <c r="BU6" s="319"/>
      <c r="BV6" s="319"/>
      <c r="BW6" s="319"/>
      <c r="BX6" s="319"/>
      <c r="BY6" s="319"/>
      <c r="BZ6" s="319"/>
      <c r="CA6" s="319"/>
      <c r="CB6" s="319"/>
      <c r="CC6" s="319"/>
      <c r="CD6" s="318" t="s">
        <v>757</v>
      </c>
      <c r="CE6" s="319"/>
      <c r="CF6" s="319"/>
      <c r="CG6" s="319"/>
      <c r="CH6" s="319"/>
      <c r="CI6" s="319"/>
      <c r="CJ6" s="319"/>
      <c r="CK6" s="319"/>
      <c r="CL6" s="319"/>
      <c r="CM6" s="320"/>
      <c r="CN6" s="318" t="s">
        <v>757</v>
      </c>
      <c r="CO6" s="319"/>
      <c r="CP6" s="319"/>
      <c r="CQ6" s="319"/>
      <c r="CR6" s="319"/>
      <c r="CS6" s="319"/>
      <c r="CT6" s="319"/>
      <c r="CU6" s="319"/>
      <c r="CV6" s="319"/>
      <c r="CW6" s="320"/>
      <c r="CX6" s="321"/>
      <c r="CY6" s="322"/>
      <c r="CZ6" s="322"/>
      <c r="DA6" s="322"/>
      <c r="DB6" s="322"/>
      <c r="DC6" s="322"/>
      <c r="DD6" s="322"/>
      <c r="DE6" s="322"/>
      <c r="DF6" s="322"/>
      <c r="DG6" s="323"/>
      <c r="DH6" s="318" t="s">
        <v>754</v>
      </c>
      <c r="DI6" s="319"/>
      <c r="DJ6" s="319"/>
      <c r="DK6" s="319"/>
      <c r="DL6" s="319"/>
      <c r="DM6" s="319"/>
      <c r="DN6" s="319"/>
      <c r="DO6" s="319"/>
      <c r="DP6" s="319"/>
      <c r="DQ6" s="319"/>
      <c r="DR6" s="318" t="s">
        <v>757</v>
      </c>
      <c r="DS6" s="319"/>
      <c r="DT6" s="319"/>
      <c r="DU6" s="319"/>
      <c r="DV6" s="319"/>
      <c r="DW6" s="319"/>
      <c r="DX6" s="319"/>
      <c r="DY6" s="319"/>
      <c r="DZ6" s="319"/>
      <c r="EA6" s="320"/>
      <c r="EB6" s="318" t="s">
        <v>757</v>
      </c>
      <c r="EC6" s="319"/>
      <c r="ED6" s="319"/>
      <c r="EE6" s="319"/>
      <c r="EF6" s="319"/>
      <c r="EG6" s="319"/>
      <c r="EH6" s="319"/>
      <c r="EI6" s="319"/>
      <c r="EJ6" s="319"/>
      <c r="EK6" s="319"/>
    </row>
    <row r="7" spans="1:141" s="3" customFormat="1" ht="11.25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  <c r="R7" s="321"/>
      <c r="S7" s="322"/>
      <c r="T7" s="322"/>
      <c r="U7" s="323"/>
      <c r="V7" s="321"/>
      <c r="W7" s="322"/>
      <c r="X7" s="322"/>
      <c r="Y7" s="322"/>
      <c r="Z7" s="322"/>
      <c r="AA7" s="322"/>
      <c r="AB7" s="322"/>
      <c r="AC7" s="322"/>
      <c r="AD7" s="322"/>
      <c r="AE7" s="323"/>
      <c r="AF7" s="321" t="s">
        <v>755</v>
      </c>
      <c r="AG7" s="322"/>
      <c r="AH7" s="322"/>
      <c r="AI7" s="322"/>
      <c r="AJ7" s="322"/>
      <c r="AK7" s="322"/>
      <c r="AL7" s="322"/>
      <c r="AM7" s="322"/>
      <c r="AN7" s="322"/>
      <c r="AO7" s="322"/>
      <c r="AP7" s="321" t="s">
        <v>758</v>
      </c>
      <c r="AQ7" s="322"/>
      <c r="AR7" s="322"/>
      <c r="AS7" s="322"/>
      <c r="AT7" s="322"/>
      <c r="AU7" s="322"/>
      <c r="AV7" s="322"/>
      <c r="AW7" s="322"/>
      <c r="AX7" s="322"/>
      <c r="AY7" s="323"/>
      <c r="AZ7" s="321" t="s">
        <v>759</v>
      </c>
      <c r="BA7" s="322"/>
      <c r="BB7" s="322"/>
      <c r="BC7" s="322"/>
      <c r="BD7" s="322"/>
      <c r="BE7" s="322"/>
      <c r="BF7" s="322"/>
      <c r="BG7" s="322"/>
      <c r="BH7" s="322"/>
      <c r="BI7" s="323"/>
      <c r="BJ7" s="321"/>
      <c r="BK7" s="322"/>
      <c r="BL7" s="322"/>
      <c r="BM7" s="322"/>
      <c r="BN7" s="322"/>
      <c r="BO7" s="322"/>
      <c r="BP7" s="322"/>
      <c r="BQ7" s="322"/>
      <c r="BR7" s="322"/>
      <c r="BS7" s="323"/>
      <c r="BT7" s="321" t="s">
        <v>755</v>
      </c>
      <c r="BU7" s="322"/>
      <c r="BV7" s="322"/>
      <c r="BW7" s="322"/>
      <c r="BX7" s="322"/>
      <c r="BY7" s="322"/>
      <c r="BZ7" s="322"/>
      <c r="CA7" s="322"/>
      <c r="CB7" s="322"/>
      <c r="CC7" s="322"/>
      <c r="CD7" s="321" t="s">
        <v>758</v>
      </c>
      <c r="CE7" s="322"/>
      <c r="CF7" s="322"/>
      <c r="CG7" s="322"/>
      <c r="CH7" s="322"/>
      <c r="CI7" s="322"/>
      <c r="CJ7" s="322"/>
      <c r="CK7" s="322"/>
      <c r="CL7" s="322"/>
      <c r="CM7" s="323"/>
      <c r="CN7" s="321" t="s">
        <v>759</v>
      </c>
      <c r="CO7" s="322"/>
      <c r="CP7" s="322"/>
      <c r="CQ7" s="322"/>
      <c r="CR7" s="322"/>
      <c r="CS7" s="322"/>
      <c r="CT7" s="322"/>
      <c r="CU7" s="322"/>
      <c r="CV7" s="322"/>
      <c r="CW7" s="323"/>
      <c r="CX7" s="321"/>
      <c r="CY7" s="322"/>
      <c r="CZ7" s="322"/>
      <c r="DA7" s="322"/>
      <c r="DB7" s="322"/>
      <c r="DC7" s="322"/>
      <c r="DD7" s="322"/>
      <c r="DE7" s="322"/>
      <c r="DF7" s="322"/>
      <c r="DG7" s="323"/>
      <c r="DH7" s="321" t="s">
        <v>755</v>
      </c>
      <c r="DI7" s="322"/>
      <c r="DJ7" s="322"/>
      <c r="DK7" s="322"/>
      <c r="DL7" s="322"/>
      <c r="DM7" s="322"/>
      <c r="DN7" s="322"/>
      <c r="DO7" s="322"/>
      <c r="DP7" s="322"/>
      <c r="DQ7" s="322"/>
      <c r="DR7" s="321" t="s">
        <v>758</v>
      </c>
      <c r="DS7" s="322"/>
      <c r="DT7" s="322"/>
      <c r="DU7" s="322"/>
      <c r="DV7" s="322"/>
      <c r="DW7" s="322"/>
      <c r="DX7" s="322"/>
      <c r="DY7" s="322"/>
      <c r="DZ7" s="322"/>
      <c r="EA7" s="323"/>
      <c r="EB7" s="321" t="s">
        <v>759</v>
      </c>
      <c r="EC7" s="322"/>
      <c r="ED7" s="322"/>
      <c r="EE7" s="322"/>
      <c r="EF7" s="322"/>
      <c r="EG7" s="322"/>
      <c r="EH7" s="322"/>
      <c r="EI7" s="322"/>
      <c r="EJ7" s="322"/>
      <c r="EK7" s="322"/>
    </row>
    <row r="8" spans="1:141" s="3" customFormat="1" ht="11.25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  <c r="R8" s="321"/>
      <c r="S8" s="322"/>
      <c r="T8" s="322"/>
      <c r="U8" s="323"/>
      <c r="V8" s="313"/>
      <c r="W8" s="314"/>
      <c r="X8" s="314"/>
      <c r="Y8" s="314"/>
      <c r="Z8" s="314"/>
      <c r="AA8" s="314"/>
      <c r="AB8" s="314"/>
      <c r="AC8" s="314"/>
      <c r="AD8" s="314"/>
      <c r="AE8" s="315"/>
      <c r="AF8" s="313" t="s">
        <v>756</v>
      </c>
      <c r="AG8" s="314"/>
      <c r="AH8" s="314"/>
      <c r="AI8" s="314"/>
      <c r="AJ8" s="314"/>
      <c r="AK8" s="314"/>
      <c r="AL8" s="314"/>
      <c r="AM8" s="314"/>
      <c r="AN8" s="314"/>
      <c r="AO8" s="314"/>
      <c r="AP8" s="313"/>
      <c r="AQ8" s="314"/>
      <c r="AR8" s="314"/>
      <c r="AS8" s="314"/>
      <c r="AT8" s="314"/>
      <c r="AU8" s="314"/>
      <c r="AV8" s="314"/>
      <c r="AW8" s="314"/>
      <c r="AX8" s="314"/>
      <c r="AY8" s="315"/>
      <c r="AZ8" s="313" t="s">
        <v>760</v>
      </c>
      <c r="BA8" s="314"/>
      <c r="BB8" s="314"/>
      <c r="BC8" s="314"/>
      <c r="BD8" s="314"/>
      <c r="BE8" s="314"/>
      <c r="BF8" s="314"/>
      <c r="BG8" s="314"/>
      <c r="BH8" s="314"/>
      <c r="BI8" s="315"/>
      <c r="BJ8" s="313"/>
      <c r="BK8" s="314"/>
      <c r="BL8" s="314"/>
      <c r="BM8" s="314"/>
      <c r="BN8" s="314"/>
      <c r="BO8" s="314"/>
      <c r="BP8" s="314"/>
      <c r="BQ8" s="314"/>
      <c r="BR8" s="314"/>
      <c r="BS8" s="315"/>
      <c r="BT8" s="313" t="s">
        <v>756</v>
      </c>
      <c r="BU8" s="314"/>
      <c r="BV8" s="314"/>
      <c r="BW8" s="314"/>
      <c r="BX8" s="314"/>
      <c r="BY8" s="314"/>
      <c r="BZ8" s="314"/>
      <c r="CA8" s="314"/>
      <c r="CB8" s="314"/>
      <c r="CC8" s="314"/>
      <c r="CD8" s="313"/>
      <c r="CE8" s="314"/>
      <c r="CF8" s="314"/>
      <c r="CG8" s="314"/>
      <c r="CH8" s="314"/>
      <c r="CI8" s="314"/>
      <c r="CJ8" s="314"/>
      <c r="CK8" s="314"/>
      <c r="CL8" s="314"/>
      <c r="CM8" s="315"/>
      <c r="CN8" s="313" t="s">
        <v>760</v>
      </c>
      <c r="CO8" s="314"/>
      <c r="CP8" s="314"/>
      <c r="CQ8" s="314"/>
      <c r="CR8" s="314"/>
      <c r="CS8" s="314"/>
      <c r="CT8" s="314"/>
      <c r="CU8" s="314"/>
      <c r="CV8" s="314"/>
      <c r="CW8" s="315"/>
      <c r="CX8" s="313"/>
      <c r="CY8" s="314"/>
      <c r="CZ8" s="314"/>
      <c r="DA8" s="314"/>
      <c r="DB8" s="314"/>
      <c r="DC8" s="314"/>
      <c r="DD8" s="314"/>
      <c r="DE8" s="314"/>
      <c r="DF8" s="314"/>
      <c r="DG8" s="315"/>
      <c r="DH8" s="313" t="s">
        <v>756</v>
      </c>
      <c r="DI8" s="314"/>
      <c r="DJ8" s="314"/>
      <c r="DK8" s="314"/>
      <c r="DL8" s="314"/>
      <c r="DM8" s="314"/>
      <c r="DN8" s="314"/>
      <c r="DO8" s="314"/>
      <c r="DP8" s="314"/>
      <c r="DQ8" s="314"/>
      <c r="DR8" s="313"/>
      <c r="DS8" s="314"/>
      <c r="DT8" s="314"/>
      <c r="DU8" s="314"/>
      <c r="DV8" s="314"/>
      <c r="DW8" s="314"/>
      <c r="DX8" s="314"/>
      <c r="DY8" s="314"/>
      <c r="DZ8" s="314"/>
      <c r="EA8" s="315"/>
      <c r="EB8" s="313" t="s">
        <v>760</v>
      </c>
      <c r="EC8" s="314"/>
      <c r="ED8" s="314"/>
      <c r="EE8" s="314"/>
      <c r="EF8" s="314"/>
      <c r="EG8" s="314"/>
      <c r="EH8" s="314"/>
      <c r="EI8" s="314"/>
      <c r="EJ8" s="314"/>
      <c r="EK8" s="314"/>
    </row>
    <row r="9" spans="1:141" s="3" customFormat="1" ht="11.25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3"/>
      <c r="R9" s="321"/>
      <c r="S9" s="322"/>
      <c r="T9" s="322"/>
      <c r="U9" s="323"/>
      <c r="V9" s="318" t="s">
        <v>761</v>
      </c>
      <c r="W9" s="319"/>
      <c r="X9" s="319"/>
      <c r="Y9" s="319"/>
      <c r="Z9" s="320"/>
      <c r="AA9" s="318" t="s">
        <v>764</v>
      </c>
      <c r="AB9" s="319"/>
      <c r="AC9" s="319"/>
      <c r="AD9" s="319"/>
      <c r="AE9" s="320"/>
      <c r="AF9" s="318" t="s">
        <v>761</v>
      </c>
      <c r="AG9" s="319"/>
      <c r="AH9" s="319"/>
      <c r="AI9" s="319"/>
      <c r="AJ9" s="320"/>
      <c r="AK9" s="318" t="s">
        <v>764</v>
      </c>
      <c r="AL9" s="319"/>
      <c r="AM9" s="319"/>
      <c r="AN9" s="319"/>
      <c r="AO9" s="320"/>
      <c r="AP9" s="318" t="s">
        <v>761</v>
      </c>
      <c r="AQ9" s="319"/>
      <c r="AR9" s="319"/>
      <c r="AS9" s="319"/>
      <c r="AT9" s="320"/>
      <c r="AU9" s="318" t="s">
        <v>764</v>
      </c>
      <c r="AV9" s="319"/>
      <c r="AW9" s="319"/>
      <c r="AX9" s="319"/>
      <c r="AY9" s="320"/>
      <c r="AZ9" s="318" t="s">
        <v>761</v>
      </c>
      <c r="BA9" s="319"/>
      <c r="BB9" s="319"/>
      <c r="BC9" s="319"/>
      <c r="BD9" s="320"/>
      <c r="BE9" s="318" t="s">
        <v>764</v>
      </c>
      <c r="BF9" s="319"/>
      <c r="BG9" s="319"/>
      <c r="BH9" s="319"/>
      <c r="BI9" s="320"/>
      <c r="BJ9" s="318" t="s">
        <v>761</v>
      </c>
      <c r="BK9" s="319"/>
      <c r="BL9" s="319"/>
      <c r="BM9" s="319"/>
      <c r="BN9" s="320"/>
      <c r="BO9" s="318" t="s">
        <v>764</v>
      </c>
      <c r="BP9" s="319"/>
      <c r="BQ9" s="319"/>
      <c r="BR9" s="319"/>
      <c r="BS9" s="320"/>
      <c r="BT9" s="318" t="s">
        <v>761</v>
      </c>
      <c r="BU9" s="319"/>
      <c r="BV9" s="319"/>
      <c r="BW9" s="319"/>
      <c r="BX9" s="320"/>
      <c r="BY9" s="318" t="s">
        <v>764</v>
      </c>
      <c r="BZ9" s="319"/>
      <c r="CA9" s="319"/>
      <c r="CB9" s="319"/>
      <c r="CC9" s="320"/>
      <c r="CD9" s="318" t="s">
        <v>761</v>
      </c>
      <c r="CE9" s="319"/>
      <c r="CF9" s="319"/>
      <c r="CG9" s="319"/>
      <c r="CH9" s="320"/>
      <c r="CI9" s="318" t="s">
        <v>764</v>
      </c>
      <c r="CJ9" s="319"/>
      <c r="CK9" s="319"/>
      <c r="CL9" s="319"/>
      <c r="CM9" s="320"/>
      <c r="CN9" s="318" t="s">
        <v>761</v>
      </c>
      <c r="CO9" s="319"/>
      <c r="CP9" s="319"/>
      <c r="CQ9" s="319"/>
      <c r="CR9" s="320"/>
      <c r="CS9" s="318" t="s">
        <v>764</v>
      </c>
      <c r="CT9" s="319"/>
      <c r="CU9" s="319"/>
      <c r="CV9" s="319"/>
      <c r="CW9" s="320"/>
      <c r="CX9" s="318" t="s">
        <v>761</v>
      </c>
      <c r="CY9" s="319"/>
      <c r="CZ9" s="319"/>
      <c r="DA9" s="319"/>
      <c r="DB9" s="320"/>
      <c r="DC9" s="318" t="s">
        <v>764</v>
      </c>
      <c r="DD9" s="319"/>
      <c r="DE9" s="319"/>
      <c r="DF9" s="319"/>
      <c r="DG9" s="320"/>
      <c r="DH9" s="318" t="s">
        <v>761</v>
      </c>
      <c r="DI9" s="319"/>
      <c r="DJ9" s="319"/>
      <c r="DK9" s="319"/>
      <c r="DL9" s="320"/>
      <c r="DM9" s="318" t="s">
        <v>764</v>
      </c>
      <c r="DN9" s="319"/>
      <c r="DO9" s="319"/>
      <c r="DP9" s="319"/>
      <c r="DQ9" s="320"/>
      <c r="DR9" s="318" t="s">
        <v>761</v>
      </c>
      <c r="DS9" s="319"/>
      <c r="DT9" s="319"/>
      <c r="DU9" s="319"/>
      <c r="DV9" s="320"/>
      <c r="DW9" s="318" t="s">
        <v>764</v>
      </c>
      <c r="DX9" s="319"/>
      <c r="DY9" s="319"/>
      <c r="DZ9" s="319"/>
      <c r="EA9" s="320"/>
      <c r="EB9" s="318" t="s">
        <v>761</v>
      </c>
      <c r="EC9" s="319"/>
      <c r="ED9" s="319"/>
      <c r="EE9" s="319"/>
      <c r="EF9" s="320"/>
      <c r="EG9" s="318" t="s">
        <v>764</v>
      </c>
      <c r="EH9" s="319"/>
      <c r="EI9" s="319"/>
      <c r="EJ9" s="319"/>
      <c r="EK9" s="319"/>
    </row>
    <row r="10" spans="1:141" s="3" customFormat="1" ht="11.25">
      <c r="A10" s="322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3"/>
      <c r="R10" s="321"/>
      <c r="S10" s="322"/>
      <c r="T10" s="322"/>
      <c r="U10" s="323"/>
      <c r="V10" s="321" t="s">
        <v>762</v>
      </c>
      <c r="W10" s="322"/>
      <c r="X10" s="322"/>
      <c r="Y10" s="322"/>
      <c r="Z10" s="323"/>
      <c r="AA10" s="321" t="s">
        <v>765</v>
      </c>
      <c r="AB10" s="322"/>
      <c r="AC10" s="322"/>
      <c r="AD10" s="322"/>
      <c r="AE10" s="323"/>
      <c r="AF10" s="321" t="s">
        <v>762</v>
      </c>
      <c r="AG10" s="322"/>
      <c r="AH10" s="322"/>
      <c r="AI10" s="322"/>
      <c r="AJ10" s="323"/>
      <c r="AK10" s="321" t="s">
        <v>765</v>
      </c>
      <c r="AL10" s="322"/>
      <c r="AM10" s="322"/>
      <c r="AN10" s="322"/>
      <c r="AO10" s="323"/>
      <c r="AP10" s="321" t="s">
        <v>762</v>
      </c>
      <c r="AQ10" s="322"/>
      <c r="AR10" s="322"/>
      <c r="AS10" s="322"/>
      <c r="AT10" s="323"/>
      <c r="AU10" s="321" t="s">
        <v>765</v>
      </c>
      <c r="AV10" s="322"/>
      <c r="AW10" s="322"/>
      <c r="AX10" s="322"/>
      <c r="AY10" s="323"/>
      <c r="AZ10" s="321" t="s">
        <v>762</v>
      </c>
      <c r="BA10" s="322"/>
      <c r="BB10" s="322"/>
      <c r="BC10" s="322"/>
      <c r="BD10" s="323"/>
      <c r="BE10" s="321" t="s">
        <v>765</v>
      </c>
      <c r="BF10" s="322"/>
      <c r="BG10" s="322"/>
      <c r="BH10" s="322"/>
      <c r="BI10" s="323"/>
      <c r="BJ10" s="321" t="s">
        <v>762</v>
      </c>
      <c r="BK10" s="322"/>
      <c r="BL10" s="322"/>
      <c r="BM10" s="322"/>
      <c r="BN10" s="323"/>
      <c r="BO10" s="321" t="s">
        <v>765</v>
      </c>
      <c r="BP10" s="322"/>
      <c r="BQ10" s="322"/>
      <c r="BR10" s="322"/>
      <c r="BS10" s="323"/>
      <c r="BT10" s="321" t="s">
        <v>762</v>
      </c>
      <c r="BU10" s="322"/>
      <c r="BV10" s="322"/>
      <c r="BW10" s="322"/>
      <c r="BX10" s="323"/>
      <c r="BY10" s="321" t="s">
        <v>765</v>
      </c>
      <c r="BZ10" s="322"/>
      <c r="CA10" s="322"/>
      <c r="CB10" s="322"/>
      <c r="CC10" s="323"/>
      <c r="CD10" s="321" t="s">
        <v>762</v>
      </c>
      <c r="CE10" s="322"/>
      <c r="CF10" s="322"/>
      <c r="CG10" s="322"/>
      <c r="CH10" s="323"/>
      <c r="CI10" s="321" t="s">
        <v>765</v>
      </c>
      <c r="CJ10" s="322"/>
      <c r="CK10" s="322"/>
      <c r="CL10" s="322"/>
      <c r="CM10" s="323"/>
      <c r="CN10" s="321" t="s">
        <v>762</v>
      </c>
      <c r="CO10" s="322"/>
      <c r="CP10" s="322"/>
      <c r="CQ10" s="322"/>
      <c r="CR10" s="323"/>
      <c r="CS10" s="321" t="s">
        <v>765</v>
      </c>
      <c r="CT10" s="322"/>
      <c r="CU10" s="322"/>
      <c r="CV10" s="322"/>
      <c r="CW10" s="323"/>
      <c r="CX10" s="321" t="s">
        <v>762</v>
      </c>
      <c r="CY10" s="322"/>
      <c r="CZ10" s="322"/>
      <c r="DA10" s="322"/>
      <c r="DB10" s="323"/>
      <c r="DC10" s="321" t="s">
        <v>765</v>
      </c>
      <c r="DD10" s="322"/>
      <c r="DE10" s="322"/>
      <c r="DF10" s="322"/>
      <c r="DG10" s="323"/>
      <c r="DH10" s="321" t="s">
        <v>762</v>
      </c>
      <c r="DI10" s="322"/>
      <c r="DJ10" s="322"/>
      <c r="DK10" s="322"/>
      <c r="DL10" s="323"/>
      <c r="DM10" s="321" t="s">
        <v>765</v>
      </c>
      <c r="DN10" s="322"/>
      <c r="DO10" s="322"/>
      <c r="DP10" s="322"/>
      <c r="DQ10" s="323"/>
      <c r="DR10" s="321" t="s">
        <v>762</v>
      </c>
      <c r="DS10" s="322"/>
      <c r="DT10" s="322"/>
      <c r="DU10" s="322"/>
      <c r="DV10" s="323"/>
      <c r="DW10" s="321" t="s">
        <v>765</v>
      </c>
      <c r="DX10" s="322"/>
      <c r="DY10" s="322"/>
      <c r="DZ10" s="322"/>
      <c r="EA10" s="323"/>
      <c r="EB10" s="321" t="s">
        <v>762</v>
      </c>
      <c r="EC10" s="322"/>
      <c r="ED10" s="322"/>
      <c r="EE10" s="322"/>
      <c r="EF10" s="323"/>
      <c r="EG10" s="321" t="s">
        <v>765</v>
      </c>
      <c r="EH10" s="322"/>
      <c r="EI10" s="322"/>
      <c r="EJ10" s="322"/>
      <c r="EK10" s="322"/>
    </row>
    <row r="11" spans="1:141" s="3" customFormat="1" ht="11.2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5"/>
      <c r="R11" s="313"/>
      <c r="S11" s="314"/>
      <c r="T11" s="314"/>
      <c r="U11" s="315"/>
      <c r="V11" s="313" t="s">
        <v>763</v>
      </c>
      <c r="W11" s="314"/>
      <c r="X11" s="314"/>
      <c r="Y11" s="314"/>
      <c r="Z11" s="315"/>
      <c r="AA11" s="313" t="s">
        <v>766</v>
      </c>
      <c r="AB11" s="314"/>
      <c r="AC11" s="314"/>
      <c r="AD11" s="314"/>
      <c r="AE11" s="315"/>
      <c r="AF11" s="313" t="s">
        <v>763</v>
      </c>
      <c r="AG11" s="314"/>
      <c r="AH11" s="314"/>
      <c r="AI11" s="314"/>
      <c r="AJ11" s="315"/>
      <c r="AK11" s="313" t="s">
        <v>766</v>
      </c>
      <c r="AL11" s="314"/>
      <c r="AM11" s="314"/>
      <c r="AN11" s="314"/>
      <c r="AO11" s="315"/>
      <c r="AP11" s="313" t="s">
        <v>763</v>
      </c>
      <c r="AQ11" s="314"/>
      <c r="AR11" s="314"/>
      <c r="AS11" s="314"/>
      <c r="AT11" s="315"/>
      <c r="AU11" s="313" t="s">
        <v>766</v>
      </c>
      <c r="AV11" s="314"/>
      <c r="AW11" s="314"/>
      <c r="AX11" s="314"/>
      <c r="AY11" s="315"/>
      <c r="AZ11" s="313" t="s">
        <v>763</v>
      </c>
      <c r="BA11" s="314"/>
      <c r="BB11" s="314"/>
      <c r="BC11" s="314"/>
      <c r="BD11" s="315"/>
      <c r="BE11" s="313" t="s">
        <v>766</v>
      </c>
      <c r="BF11" s="314"/>
      <c r="BG11" s="314"/>
      <c r="BH11" s="314"/>
      <c r="BI11" s="315"/>
      <c r="BJ11" s="313" t="s">
        <v>763</v>
      </c>
      <c r="BK11" s="314"/>
      <c r="BL11" s="314"/>
      <c r="BM11" s="314"/>
      <c r="BN11" s="315"/>
      <c r="BO11" s="313" t="s">
        <v>766</v>
      </c>
      <c r="BP11" s="314"/>
      <c r="BQ11" s="314"/>
      <c r="BR11" s="314"/>
      <c r="BS11" s="315"/>
      <c r="BT11" s="313" t="s">
        <v>763</v>
      </c>
      <c r="BU11" s="314"/>
      <c r="BV11" s="314"/>
      <c r="BW11" s="314"/>
      <c r="BX11" s="315"/>
      <c r="BY11" s="313" t="s">
        <v>766</v>
      </c>
      <c r="BZ11" s="314"/>
      <c r="CA11" s="314"/>
      <c r="CB11" s="314"/>
      <c r="CC11" s="315"/>
      <c r="CD11" s="313" t="s">
        <v>763</v>
      </c>
      <c r="CE11" s="314"/>
      <c r="CF11" s="314"/>
      <c r="CG11" s="314"/>
      <c r="CH11" s="315"/>
      <c r="CI11" s="313" t="s">
        <v>766</v>
      </c>
      <c r="CJ11" s="314"/>
      <c r="CK11" s="314"/>
      <c r="CL11" s="314"/>
      <c r="CM11" s="315"/>
      <c r="CN11" s="313" t="s">
        <v>763</v>
      </c>
      <c r="CO11" s="314"/>
      <c r="CP11" s="314"/>
      <c r="CQ11" s="314"/>
      <c r="CR11" s="315"/>
      <c r="CS11" s="313" t="s">
        <v>766</v>
      </c>
      <c r="CT11" s="314"/>
      <c r="CU11" s="314"/>
      <c r="CV11" s="314"/>
      <c r="CW11" s="315"/>
      <c r="CX11" s="313" t="s">
        <v>763</v>
      </c>
      <c r="CY11" s="314"/>
      <c r="CZ11" s="314"/>
      <c r="DA11" s="314"/>
      <c r="DB11" s="315"/>
      <c r="DC11" s="313" t="s">
        <v>766</v>
      </c>
      <c r="DD11" s="314"/>
      <c r="DE11" s="314"/>
      <c r="DF11" s="314"/>
      <c r="DG11" s="315"/>
      <c r="DH11" s="313" t="s">
        <v>763</v>
      </c>
      <c r="DI11" s="314"/>
      <c r="DJ11" s="314"/>
      <c r="DK11" s="314"/>
      <c r="DL11" s="315"/>
      <c r="DM11" s="313" t="s">
        <v>766</v>
      </c>
      <c r="DN11" s="314"/>
      <c r="DO11" s="314"/>
      <c r="DP11" s="314"/>
      <c r="DQ11" s="315"/>
      <c r="DR11" s="313" t="s">
        <v>763</v>
      </c>
      <c r="DS11" s="314"/>
      <c r="DT11" s="314"/>
      <c r="DU11" s="314"/>
      <c r="DV11" s="315"/>
      <c r="DW11" s="313" t="s">
        <v>766</v>
      </c>
      <c r="DX11" s="314"/>
      <c r="DY11" s="314"/>
      <c r="DZ11" s="314"/>
      <c r="EA11" s="315"/>
      <c r="EB11" s="313" t="s">
        <v>763</v>
      </c>
      <c r="EC11" s="314"/>
      <c r="ED11" s="314"/>
      <c r="EE11" s="314"/>
      <c r="EF11" s="315"/>
      <c r="EG11" s="313" t="s">
        <v>766</v>
      </c>
      <c r="EH11" s="314"/>
      <c r="EI11" s="314"/>
      <c r="EJ11" s="314"/>
      <c r="EK11" s="314"/>
    </row>
    <row r="12" spans="1:141" s="3" customFormat="1" ht="12" thickBot="1">
      <c r="A12" s="326">
        <v>1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31">
        <v>2</v>
      </c>
      <c r="S12" s="331"/>
      <c r="T12" s="331"/>
      <c r="U12" s="331"/>
      <c r="V12" s="331">
        <v>3</v>
      </c>
      <c r="W12" s="331"/>
      <c r="X12" s="331"/>
      <c r="Y12" s="331"/>
      <c r="Z12" s="331"/>
      <c r="AA12" s="331">
        <v>4</v>
      </c>
      <c r="AB12" s="331"/>
      <c r="AC12" s="331"/>
      <c r="AD12" s="331"/>
      <c r="AE12" s="331"/>
      <c r="AF12" s="331">
        <v>5</v>
      </c>
      <c r="AG12" s="331"/>
      <c r="AH12" s="331"/>
      <c r="AI12" s="331"/>
      <c r="AJ12" s="331"/>
      <c r="AK12" s="331">
        <v>6</v>
      </c>
      <c r="AL12" s="331"/>
      <c r="AM12" s="331"/>
      <c r="AN12" s="331"/>
      <c r="AO12" s="331"/>
      <c r="AP12" s="331">
        <v>7</v>
      </c>
      <c r="AQ12" s="331"/>
      <c r="AR12" s="331"/>
      <c r="AS12" s="331"/>
      <c r="AT12" s="331"/>
      <c r="AU12" s="331">
        <v>8</v>
      </c>
      <c r="AV12" s="331"/>
      <c r="AW12" s="331"/>
      <c r="AX12" s="331"/>
      <c r="AY12" s="331"/>
      <c r="AZ12" s="331">
        <v>9</v>
      </c>
      <c r="BA12" s="331"/>
      <c r="BB12" s="331"/>
      <c r="BC12" s="331"/>
      <c r="BD12" s="331"/>
      <c r="BE12" s="331">
        <v>10</v>
      </c>
      <c r="BF12" s="331"/>
      <c r="BG12" s="331"/>
      <c r="BH12" s="331"/>
      <c r="BI12" s="331"/>
      <c r="BJ12" s="331">
        <v>11</v>
      </c>
      <c r="BK12" s="331"/>
      <c r="BL12" s="331"/>
      <c r="BM12" s="331"/>
      <c r="BN12" s="331"/>
      <c r="BO12" s="331">
        <v>12</v>
      </c>
      <c r="BP12" s="331"/>
      <c r="BQ12" s="331"/>
      <c r="BR12" s="331"/>
      <c r="BS12" s="331"/>
      <c r="BT12" s="331">
        <v>13</v>
      </c>
      <c r="BU12" s="331"/>
      <c r="BV12" s="331"/>
      <c r="BW12" s="331"/>
      <c r="BX12" s="331"/>
      <c r="BY12" s="331">
        <v>14</v>
      </c>
      <c r="BZ12" s="331"/>
      <c r="CA12" s="331"/>
      <c r="CB12" s="331"/>
      <c r="CC12" s="331"/>
      <c r="CD12" s="331">
        <v>15</v>
      </c>
      <c r="CE12" s="331"/>
      <c r="CF12" s="331"/>
      <c r="CG12" s="331"/>
      <c r="CH12" s="331"/>
      <c r="CI12" s="331">
        <v>16</v>
      </c>
      <c r="CJ12" s="331"/>
      <c r="CK12" s="331"/>
      <c r="CL12" s="331"/>
      <c r="CM12" s="331"/>
      <c r="CN12" s="331">
        <v>17</v>
      </c>
      <c r="CO12" s="331"/>
      <c r="CP12" s="331"/>
      <c r="CQ12" s="331"/>
      <c r="CR12" s="331"/>
      <c r="CS12" s="331">
        <v>18</v>
      </c>
      <c r="CT12" s="331"/>
      <c r="CU12" s="331"/>
      <c r="CV12" s="331"/>
      <c r="CW12" s="331"/>
      <c r="CX12" s="331">
        <v>19</v>
      </c>
      <c r="CY12" s="331"/>
      <c r="CZ12" s="331"/>
      <c r="DA12" s="331"/>
      <c r="DB12" s="331"/>
      <c r="DC12" s="331">
        <v>20</v>
      </c>
      <c r="DD12" s="331"/>
      <c r="DE12" s="331"/>
      <c r="DF12" s="331"/>
      <c r="DG12" s="331"/>
      <c r="DH12" s="331">
        <v>21</v>
      </c>
      <c r="DI12" s="331"/>
      <c r="DJ12" s="331"/>
      <c r="DK12" s="331"/>
      <c r="DL12" s="331"/>
      <c r="DM12" s="331">
        <v>22</v>
      </c>
      <c r="DN12" s="331"/>
      <c r="DO12" s="331"/>
      <c r="DP12" s="331"/>
      <c r="DQ12" s="331"/>
      <c r="DR12" s="331">
        <v>23</v>
      </c>
      <c r="DS12" s="331"/>
      <c r="DT12" s="331"/>
      <c r="DU12" s="331"/>
      <c r="DV12" s="331"/>
      <c r="DW12" s="331">
        <v>24</v>
      </c>
      <c r="DX12" s="331"/>
      <c r="DY12" s="331"/>
      <c r="DZ12" s="331"/>
      <c r="EA12" s="331"/>
      <c r="EB12" s="331">
        <v>25</v>
      </c>
      <c r="EC12" s="331"/>
      <c r="ED12" s="331"/>
      <c r="EE12" s="331"/>
      <c r="EF12" s="331"/>
      <c r="EG12" s="331">
        <v>26</v>
      </c>
      <c r="EH12" s="331"/>
      <c r="EI12" s="331"/>
      <c r="EJ12" s="331"/>
      <c r="EK12" s="318"/>
    </row>
    <row r="13" spans="1:141" s="3" customFormat="1" ht="13.5" customHeight="1">
      <c r="A13" s="330" t="s">
        <v>650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16" t="s">
        <v>44</v>
      </c>
      <c r="S13" s="317"/>
      <c r="T13" s="317"/>
      <c r="U13" s="317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3"/>
    </row>
    <row r="14" spans="1:141" s="3" customFormat="1" ht="11.25">
      <c r="A14" s="303" t="s">
        <v>791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294" t="s">
        <v>287</v>
      </c>
      <c r="S14" s="295"/>
      <c r="T14" s="295"/>
      <c r="U14" s="295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292"/>
      <c r="CU14" s="292"/>
      <c r="CV14" s="292"/>
      <c r="CW14" s="292"/>
      <c r="CX14" s="292"/>
      <c r="CY14" s="292"/>
      <c r="CZ14" s="292"/>
      <c r="DA14" s="292"/>
      <c r="DB14" s="292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3"/>
    </row>
    <row r="15" spans="1:141" s="3" customFormat="1" ht="11.25">
      <c r="A15" s="299" t="s">
        <v>792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4"/>
      <c r="S15" s="295"/>
      <c r="T15" s="295"/>
      <c r="U15" s="295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  <c r="EI15" s="292"/>
      <c r="EJ15" s="292"/>
      <c r="EK15" s="293"/>
    </row>
    <row r="16" spans="1:141" s="3" customFormat="1" ht="11.25">
      <c r="A16" s="298" t="s">
        <v>793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4"/>
      <c r="S16" s="295"/>
      <c r="T16" s="295"/>
      <c r="U16" s="295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3"/>
    </row>
    <row r="17" spans="1:141" s="3" customFormat="1" ht="11.25">
      <c r="A17" s="310" t="s">
        <v>790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294" t="s">
        <v>675</v>
      </c>
      <c r="S17" s="295"/>
      <c r="T17" s="295"/>
      <c r="U17" s="295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2"/>
      <c r="CC17" s="292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2"/>
      <c r="DF17" s="292"/>
      <c r="DG17" s="292"/>
      <c r="DH17" s="292"/>
      <c r="DI17" s="292"/>
      <c r="DJ17" s="292"/>
      <c r="DK17" s="292"/>
      <c r="DL17" s="292"/>
      <c r="DM17" s="292"/>
      <c r="DN17" s="292"/>
      <c r="DO17" s="292"/>
      <c r="DP17" s="292"/>
      <c r="DQ17" s="292"/>
      <c r="DR17" s="292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292"/>
      <c r="EG17" s="292"/>
      <c r="EH17" s="292"/>
      <c r="EI17" s="292"/>
      <c r="EJ17" s="292"/>
      <c r="EK17" s="293"/>
    </row>
    <row r="18" spans="1:141" s="3" customFormat="1" ht="11.25">
      <c r="A18" s="309" t="s">
        <v>794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294"/>
      <c r="S18" s="295"/>
      <c r="T18" s="295"/>
      <c r="U18" s="295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3"/>
    </row>
    <row r="19" spans="1:141" s="3" customFormat="1" ht="11.25">
      <c r="A19" s="309" t="s">
        <v>795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294"/>
      <c r="S19" s="295"/>
      <c r="T19" s="295"/>
      <c r="U19" s="295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3"/>
    </row>
    <row r="20" spans="1:141" s="3" customFormat="1" ht="11.25">
      <c r="A20" s="308" t="s">
        <v>797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294"/>
      <c r="S20" s="295"/>
      <c r="T20" s="295"/>
      <c r="U20" s="295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3"/>
    </row>
    <row r="21" spans="1:141" s="3" customFormat="1" ht="11.25">
      <c r="A21" s="310" t="s">
        <v>794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294" t="s">
        <v>801</v>
      </c>
      <c r="S21" s="295"/>
      <c r="T21" s="295"/>
      <c r="U21" s="295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3"/>
    </row>
    <row r="22" spans="1:141" s="3" customFormat="1" ht="11.25">
      <c r="A22" s="309" t="s">
        <v>795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294"/>
      <c r="S22" s="295"/>
      <c r="T22" s="295"/>
      <c r="U22" s="295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3"/>
    </row>
    <row r="23" spans="1:141" s="3" customFormat="1" ht="11.25">
      <c r="A23" s="308" t="s">
        <v>796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294"/>
      <c r="S23" s="295"/>
      <c r="T23" s="295"/>
      <c r="U23" s="295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3"/>
    </row>
    <row r="24" spans="1:141" s="3" customFormat="1" ht="11.25">
      <c r="A24" s="310" t="s">
        <v>767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294" t="s">
        <v>676</v>
      </c>
      <c r="S24" s="295"/>
      <c r="T24" s="295"/>
      <c r="U24" s="295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3"/>
    </row>
    <row r="25" spans="1:141" s="3" customFormat="1" ht="11.25">
      <c r="A25" s="309" t="s">
        <v>800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294"/>
      <c r="S25" s="295"/>
      <c r="T25" s="295"/>
      <c r="U25" s="295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3"/>
    </row>
    <row r="26" spans="1:141" s="3" customFormat="1" ht="11.25">
      <c r="A26" s="309" t="s">
        <v>798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294"/>
      <c r="S26" s="295"/>
      <c r="T26" s="295"/>
      <c r="U26" s="295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3"/>
    </row>
    <row r="27" spans="1:141" s="3" customFormat="1" ht="11.25">
      <c r="A27" s="308" t="s">
        <v>797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294"/>
      <c r="S27" s="295"/>
      <c r="T27" s="295"/>
      <c r="U27" s="295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3"/>
    </row>
    <row r="28" spans="1:141" s="3" customFormat="1" ht="11.25">
      <c r="A28" s="310" t="s">
        <v>767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294" t="s">
        <v>677</v>
      </c>
      <c r="S28" s="295"/>
      <c r="T28" s="295"/>
      <c r="U28" s="295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3"/>
    </row>
    <row r="29" spans="1:141" s="3" customFormat="1" ht="11.25">
      <c r="A29" s="309" t="s">
        <v>800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294"/>
      <c r="S29" s="295"/>
      <c r="T29" s="295"/>
      <c r="U29" s="295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3"/>
    </row>
    <row r="30" spans="1:141" s="3" customFormat="1" ht="11.25">
      <c r="A30" s="309" t="s">
        <v>798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294"/>
      <c r="S30" s="295"/>
      <c r="T30" s="295"/>
      <c r="U30" s="295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3"/>
    </row>
    <row r="31" spans="1:141" s="3" customFormat="1" ht="11.25">
      <c r="A31" s="308" t="s">
        <v>796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294"/>
      <c r="S31" s="295"/>
      <c r="T31" s="295"/>
      <c r="U31" s="295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3"/>
    </row>
    <row r="32" spans="1:141" s="3" customFormat="1" ht="11.25">
      <c r="A32" s="310" t="s">
        <v>768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294" t="s">
        <v>678</v>
      </c>
      <c r="S32" s="295"/>
      <c r="T32" s="295"/>
      <c r="U32" s="295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3"/>
    </row>
    <row r="33" spans="1:141" s="3" customFormat="1" ht="11.25">
      <c r="A33" s="309" t="s">
        <v>799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294"/>
      <c r="S33" s="295"/>
      <c r="T33" s="295"/>
      <c r="U33" s="295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3"/>
    </row>
    <row r="34" spans="1:141" s="3" customFormat="1" ht="11.25">
      <c r="A34" s="309" t="s">
        <v>798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294"/>
      <c r="S34" s="295"/>
      <c r="T34" s="295"/>
      <c r="U34" s="295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3"/>
    </row>
    <row r="35" spans="1:141" s="3" customFormat="1" ht="11.25">
      <c r="A35" s="308" t="s">
        <v>797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294"/>
      <c r="S35" s="295"/>
      <c r="T35" s="295"/>
      <c r="U35" s="295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3"/>
    </row>
    <row r="36" spans="1:141" s="3" customFormat="1" ht="11.25">
      <c r="A36" s="310" t="s">
        <v>768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294" t="s">
        <v>679</v>
      </c>
      <c r="S36" s="295"/>
      <c r="T36" s="295"/>
      <c r="U36" s="295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3"/>
    </row>
    <row r="37" spans="1:141" s="3" customFormat="1" ht="11.25">
      <c r="A37" s="309" t="s">
        <v>799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294"/>
      <c r="S37" s="295"/>
      <c r="T37" s="295"/>
      <c r="U37" s="295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3"/>
    </row>
    <row r="38" spans="1:141" s="3" customFormat="1" ht="11.25">
      <c r="A38" s="309" t="s">
        <v>798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294"/>
      <c r="S38" s="295"/>
      <c r="T38" s="295"/>
      <c r="U38" s="295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3"/>
    </row>
    <row r="39" spans="1:141" s="3" customFormat="1" ht="11.25">
      <c r="A39" s="308" t="s">
        <v>796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294"/>
      <c r="S39" s="295"/>
      <c r="T39" s="295"/>
      <c r="U39" s="295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3"/>
    </row>
    <row r="40" spans="1:141" s="3" customFormat="1" ht="11.25">
      <c r="A40" s="310" t="s">
        <v>769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294" t="s">
        <v>680</v>
      </c>
      <c r="S40" s="295"/>
      <c r="T40" s="295"/>
      <c r="U40" s="295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3"/>
    </row>
    <row r="41" spans="1:141" s="3" customFormat="1" ht="11.25">
      <c r="A41" s="309" t="s">
        <v>770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294"/>
      <c r="S41" s="295"/>
      <c r="T41" s="295"/>
      <c r="U41" s="295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3"/>
    </row>
    <row r="42" spans="1:141" s="3" customFormat="1" ht="11.25">
      <c r="A42" s="308" t="s">
        <v>662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294"/>
      <c r="S42" s="295"/>
      <c r="T42" s="295"/>
      <c r="U42" s="295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3"/>
    </row>
    <row r="43" spans="1:141" s="3" customFormat="1" ht="11.25">
      <c r="A43" s="310" t="s">
        <v>771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294" t="s">
        <v>681</v>
      </c>
      <c r="S43" s="295"/>
      <c r="T43" s="295"/>
      <c r="U43" s="295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3"/>
    </row>
    <row r="44" spans="1:141" s="3" customFormat="1" ht="11.25">
      <c r="A44" s="308" t="s">
        <v>772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294"/>
      <c r="S44" s="295"/>
      <c r="T44" s="295"/>
      <c r="U44" s="295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3"/>
    </row>
    <row r="45" spans="1:141" s="3" customFormat="1" ht="11.25">
      <c r="A45" s="311" t="s">
        <v>773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294" t="s">
        <v>585</v>
      </c>
      <c r="S45" s="295"/>
      <c r="T45" s="295"/>
      <c r="U45" s="295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3"/>
    </row>
    <row r="46" spans="1:141" s="3" customFormat="1" ht="11.25">
      <c r="A46" s="298" t="s">
        <v>774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4"/>
      <c r="S46" s="295"/>
      <c r="T46" s="295"/>
      <c r="U46" s="295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3"/>
    </row>
    <row r="47" spans="1:141" s="3" customFormat="1" ht="11.25">
      <c r="A47" s="303" t="s">
        <v>775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294" t="s">
        <v>682</v>
      </c>
      <c r="S47" s="295"/>
      <c r="T47" s="295"/>
      <c r="U47" s="295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3"/>
    </row>
    <row r="48" spans="1:141" s="3" customFormat="1" ht="11.25">
      <c r="A48" s="298" t="s">
        <v>776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4"/>
      <c r="S48" s="295"/>
      <c r="T48" s="295"/>
      <c r="U48" s="295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3"/>
    </row>
    <row r="49" spans="1:141" s="3" customFormat="1" ht="11.25">
      <c r="A49" s="303" t="s">
        <v>777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294" t="s">
        <v>683</v>
      </c>
      <c r="S49" s="295"/>
      <c r="T49" s="295"/>
      <c r="U49" s="295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3"/>
    </row>
    <row r="50" spans="1:141" s="3" customFormat="1" ht="11.25">
      <c r="A50" s="299" t="s">
        <v>778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4"/>
      <c r="S50" s="295"/>
      <c r="T50" s="295"/>
      <c r="U50" s="295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3"/>
    </row>
    <row r="51" spans="1:141" s="3" customFormat="1" ht="11.25">
      <c r="A51" s="299" t="s">
        <v>779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4"/>
      <c r="S51" s="295"/>
      <c r="T51" s="295"/>
      <c r="U51" s="295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3"/>
    </row>
    <row r="52" spans="1:141" s="3" customFormat="1" ht="11.25">
      <c r="A52" s="299" t="s">
        <v>780</v>
      </c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4"/>
      <c r="S52" s="295"/>
      <c r="T52" s="295"/>
      <c r="U52" s="295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3"/>
    </row>
    <row r="53" spans="1:141" s="3" customFormat="1" ht="11.25">
      <c r="A53" s="299" t="s">
        <v>781</v>
      </c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4"/>
      <c r="S53" s="295"/>
      <c r="T53" s="295"/>
      <c r="U53" s="295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3"/>
    </row>
    <row r="54" spans="1:141" s="3" customFormat="1" ht="11.25">
      <c r="A54" s="299" t="s">
        <v>782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4"/>
      <c r="S54" s="295"/>
      <c r="T54" s="295"/>
      <c r="U54" s="295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3"/>
    </row>
    <row r="55" spans="1:141" s="3" customFormat="1" ht="11.25">
      <c r="A55" s="299" t="s">
        <v>783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4"/>
      <c r="S55" s="295"/>
      <c r="T55" s="295"/>
      <c r="U55" s="295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3"/>
    </row>
    <row r="56" spans="1:141" s="3" customFormat="1" ht="11.25">
      <c r="A56" s="298" t="s">
        <v>784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4"/>
      <c r="S56" s="295"/>
      <c r="T56" s="295"/>
      <c r="U56" s="295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3"/>
    </row>
    <row r="57" spans="1:141" s="3" customFormat="1" ht="13.5" customHeight="1">
      <c r="A57" s="298" t="s">
        <v>670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4" t="s">
        <v>684</v>
      </c>
      <c r="S57" s="295"/>
      <c r="T57" s="295"/>
      <c r="U57" s="295"/>
      <c r="V57" s="292">
        <v>1</v>
      </c>
      <c r="W57" s="292"/>
      <c r="X57" s="292"/>
      <c r="Y57" s="292"/>
      <c r="Z57" s="292"/>
      <c r="AA57" s="292">
        <v>1</v>
      </c>
      <c r="AB57" s="292"/>
      <c r="AC57" s="292"/>
      <c r="AD57" s="292"/>
      <c r="AE57" s="292"/>
      <c r="AF57" s="292">
        <v>1</v>
      </c>
      <c r="AG57" s="292"/>
      <c r="AH57" s="292"/>
      <c r="AI57" s="292"/>
      <c r="AJ57" s="292"/>
      <c r="AK57" s="292">
        <v>1</v>
      </c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3"/>
    </row>
    <row r="58" spans="1:141" s="3" customFormat="1" ht="13.5" customHeight="1">
      <c r="A58" s="298" t="s">
        <v>785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4" t="s">
        <v>685</v>
      </c>
      <c r="S58" s="295"/>
      <c r="T58" s="295"/>
      <c r="U58" s="295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3"/>
    </row>
    <row r="59" spans="1:141" s="3" customFormat="1" ht="13.5" customHeight="1">
      <c r="A59" s="298" t="s">
        <v>671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4" t="s">
        <v>686</v>
      </c>
      <c r="S59" s="295"/>
      <c r="T59" s="295"/>
      <c r="U59" s="295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3"/>
    </row>
    <row r="60" spans="1:141" s="3" customFormat="1" ht="11.25">
      <c r="A60" s="299" t="s">
        <v>786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4" t="s">
        <v>687</v>
      </c>
      <c r="S60" s="295"/>
      <c r="T60" s="295"/>
      <c r="U60" s="295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3"/>
    </row>
    <row r="61" spans="1:141" s="3" customFormat="1" ht="11.25">
      <c r="A61" s="299" t="s">
        <v>787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4"/>
      <c r="S61" s="295"/>
      <c r="T61" s="295"/>
      <c r="U61" s="295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3"/>
    </row>
    <row r="62" spans="1:141" s="3" customFormat="1" ht="11.25">
      <c r="A62" s="298" t="s">
        <v>788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4"/>
      <c r="S62" s="295"/>
      <c r="T62" s="295"/>
      <c r="U62" s="295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3"/>
    </row>
    <row r="63" spans="1:141" s="3" customFormat="1" ht="13.5" customHeight="1">
      <c r="A63" s="304" t="s">
        <v>674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294" t="s">
        <v>688</v>
      </c>
      <c r="S63" s="295"/>
      <c r="T63" s="295"/>
      <c r="U63" s="295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3"/>
    </row>
    <row r="64" spans="1:141" s="3" customFormat="1" ht="13.5" customHeight="1">
      <c r="A64" s="305" t="s">
        <v>689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6" t="s">
        <v>45</v>
      </c>
      <c r="S64" s="307"/>
      <c r="T64" s="307"/>
      <c r="U64" s="307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3"/>
    </row>
    <row r="65" spans="1:141" s="3" customFormat="1" ht="13.5" customHeight="1">
      <c r="A65" s="311" t="s">
        <v>690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294" t="s">
        <v>286</v>
      </c>
      <c r="S65" s="295"/>
      <c r="T65" s="295"/>
      <c r="U65" s="295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3"/>
    </row>
    <row r="66" spans="1:141" s="3" customFormat="1" ht="11.25">
      <c r="A66" s="310" t="s">
        <v>790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294" t="s">
        <v>816</v>
      </c>
      <c r="S66" s="295"/>
      <c r="T66" s="295"/>
      <c r="U66" s="295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3"/>
    </row>
    <row r="67" spans="1:141" s="3" customFormat="1" ht="11.25">
      <c r="A67" s="308" t="s">
        <v>691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294"/>
      <c r="S67" s="295"/>
      <c r="T67" s="295"/>
      <c r="U67" s="295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3"/>
    </row>
    <row r="68" spans="1:141" s="3" customFormat="1" ht="13.5" customHeight="1">
      <c r="A68" s="308" t="s">
        <v>692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294" t="s">
        <v>817</v>
      </c>
      <c r="S68" s="295"/>
      <c r="T68" s="295"/>
      <c r="U68" s="295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3"/>
    </row>
    <row r="69" spans="1:141" s="3" customFormat="1" ht="13.5" customHeight="1">
      <c r="A69" s="308" t="s">
        <v>693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294" t="s">
        <v>818</v>
      </c>
      <c r="S69" s="295"/>
      <c r="T69" s="295"/>
      <c r="U69" s="295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3"/>
    </row>
    <row r="70" spans="1:141" s="3" customFormat="1" ht="11.25">
      <c r="A70" s="309" t="s">
        <v>802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294" t="s">
        <v>819</v>
      </c>
      <c r="S70" s="295"/>
      <c r="T70" s="295"/>
      <c r="U70" s="295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3"/>
    </row>
    <row r="71" spans="1:141" s="3" customFormat="1" ht="11.25">
      <c r="A71" s="308" t="s">
        <v>803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294"/>
      <c r="S71" s="295"/>
      <c r="T71" s="295"/>
      <c r="U71" s="295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3"/>
    </row>
    <row r="72" spans="1:141" s="3" customFormat="1" ht="13.5" customHeight="1">
      <c r="A72" s="312" t="s">
        <v>695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294" t="s">
        <v>820</v>
      </c>
      <c r="S72" s="295"/>
      <c r="T72" s="295"/>
      <c r="U72" s="295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3"/>
    </row>
    <row r="73" spans="1:141" s="3" customFormat="1" ht="13.5" customHeight="1">
      <c r="A73" s="311" t="s">
        <v>696</v>
      </c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294" t="s">
        <v>587</v>
      </c>
      <c r="S73" s="295"/>
      <c r="T73" s="295"/>
      <c r="U73" s="295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3"/>
    </row>
    <row r="74" spans="1:141" s="3" customFormat="1" ht="11.25">
      <c r="A74" s="310" t="s">
        <v>790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294" t="s">
        <v>821</v>
      </c>
      <c r="S74" s="295"/>
      <c r="T74" s="295"/>
      <c r="U74" s="295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3"/>
    </row>
    <row r="75" spans="1:141" s="3" customFormat="1" ht="11.25">
      <c r="A75" s="308" t="s">
        <v>697</v>
      </c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294"/>
      <c r="S75" s="295"/>
      <c r="T75" s="295"/>
      <c r="U75" s="295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3"/>
    </row>
    <row r="76" spans="1:141" s="3" customFormat="1" ht="13.5" customHeight="1">
      <c r="A76" s="308" t="s">
        <v>698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294" t="s">
        <v>822</v>
      </c>
      <c r="S76" s="295"/>
      <c r="T76" s="295"/>
      <c r="U76" s="295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3"/>
    </row>
    <row r="77" spans="1:141" s="3" customFormat="1" ht="13.5" customHeight="1">
      <c r="A77" s="308" t="s">
        <v>699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294" t="s">
        <v>823</v>
      </c>
      <c r="S77" s="295"/>
      <c r="T77" s="295"/>
      <c r="U77" s="295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3"/>
    </row>
    <row r="78" spans="1:141" s="3" customFormat="1" ht="11.25">
      <c r="A78" s="309" t="s">
        <v>804</v>
      </c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294" t="s">
        <v>824</v>
      </c>
      <c r="S78" s="295"/>
      <c r="T78" s="295"/>
      <c r="U78" s="295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3"/>
    </row>
    <row r="79" spans="1:141" s="3" customFormat="1" ht="11.25">
      <c r="A79" s="308" t="s">
        <v>803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294"/>
      <c r="S79" s="295"/>
      <c r="T79" s="295"/>
      <c r="U79" s="295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3"/>
    </row>
    <row r="80" spans="1:141" s="3" customFormat="1" ht="13.5" customHeight="1">
      <c r="A80" s="308" t="s">
        <v>701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294" t="s">
        <v>825</v>
      </c>
      <c r="S80" s="295"/>
      <c r="T80" s="295"/>
      <c r="U80" s="295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3"/>
    </row>
    <row r="81" spans="1:141" s="3" customFormat="1" ht="11.25">
      <c r="A81" s="309" t="s">
        <v>805</v>
      </c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294" t="s">
        <v>826</v>
      </c>
      <c r="S81" s="295"/>
      <c r="T81" s="295"/>
      <c r="U81" s="295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3"/>
    </row>
    <row r="82" spans="1:141" s="3" customFormat="1" ht="11.25">
      <c r="A82" s="308" t="s">
        <v>806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294"/>
      <c r="S82" s="295"/>
      <c r="T82" s="295"/>
      <c r="U82" s="295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3"/>
    </row>
    <row r="83" spans="1:141" s="3" customFormat="1" ht="13.5" customHeight="1">
      <c r="A83" s="305" t="s">
        <v>703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6" t="s">
        <v>174</v>
      </c>
      <c r="S83" s="307"/>
      <c r="T83" s="307"/>
      <c r="U83" s="307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3"/>
    </row>
    <row r="84" spans="1:141" s="3" customFormat="1" ht="13.5" customHeight="1">
      <c r="A84" s="304" t="s">
        <v>704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294" t="s">
        <v>173</v>
      </c>
      <c r="S84" s="295"/>
      <c r="T84" s="295"/>
      <c r="U84" s="295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3"/>
    </row>
    <row r="85" spans="1:141" s="3" customFormat="1" ht="11.25">
      <c r="A85" s="303" t="s">
        <v>807</v>
      </c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294" t="s">
        <v>172</v>
      </c>
      <c r="S85" s="295"/>
      <c r="T85" s="295"/>
      <c r="U85" s="295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3"/>
    </row>
    <row r="86" spans="1:141" s="3" customFormat="1" ht="11.25">
      <c r="A86" s="298" t="s">
        <v>808</v>
      </c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4"/>
      <c r="S86" s="295"/>
      <c r="T86" s="295"/>
      <c r="U86" s="295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3"/>
    </row>
    <row r="87" spans="1:141" s="3" customFormat="1" ht="13.5" customHeight="1">
      <c r="A87" s="298" t="s">
        <v>706</v>
      </c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4" t="s">
        <v>171</v>
      </c>
      <c r="S87" s="295"/>
      <c r="T87" s="295"/>
      <c r="U87" s="295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3"/>
    </row>
    <row r="88" spans="1:141" s="3" customFormat="1" ht="13.5" customHeight="1">
      <c r="A88" s="298" t="s">
        <v>707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4" t="s">
        <v>170</v>
      </c>
      <c r="S88" s="295"/>
      <c r="T88" s="295"/>
      <c r="U88" s="295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3"/>
    </row>
    <row r="89" spans="1:141" s="3" customFormat="1" ht="13.5" customHeight="1">
      <c r="A89" s="298" t="s">
        <v>708</v>
      </c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4" t="s">
        <v>827</v>
      </c>
      <c r="S89" s="295"/>
      <c r="T89" s="295"/>
      <c r="U89" s="295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3"/>
    </row>
    <row r="90" spans="1:141" s="3" customFormat="1" ht="13.5" customHeight="1">
      <c r="A90" s="298" t="s">
        <v>709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4" t="s">
        <v>828</v>
      </c>
      <c r="S90" s="295"/>
      <c r="T90" s="295"/>
      <c r="U90" s="295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3"/>
    </row>
    <row r="91" spans="1:141" s="3" customFormat="1" ht="13.5" customHeight="1">
      <c r="A91" s="298" t="s">
        <v>710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4" t="s">
        <v>829</v>
      </c>
      <c r="S91" s="295"/>
      <c r="T91" s="295"/>
      <c r="U91" s="295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3"/>
    </row>
    <row r="92" spans="1:141" s="3" customFormat="1" ht="11.25">
      <c r="A92" s="299" t="s">
        <v>809</v>
      </c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4" t="s">
        <v>830</v>
      </c>
      <c r="S92" s="295"/>
      <c r="T92" s="295"/>
      <c r="U92" s="295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3"/>
    </row>
    <row r="93" spans="1:141" s="3" customFormat="1" ht="11.25">
      <c r="A93" s="298" t="s">
        <v>810</v>
      </c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4"/>
      <c r="S93" s="295"/>
      <c r="T93" s="295"/>
      <c r="U93" s="295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3"/>
    </row>
    <row r="94" spans="1:141" s="3" customFormat="1" ht="11.25">
      <c r="A94" s="303" t="s">
        <v>811</v>
      </c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294" t="s">
        <v>831</v>
      </c>
      <c r="S94" s="295"/>
      <c r="T94" s="295"/>
      <c r="U94" s="295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3"/>
    </row>
    <row r="95" spans="1:141" s="3" customFormat="1" ht="11.25">
      <c r="A95" s="299" t="s">
        <v>812</v>
      </c>
      <c r="B95" s="299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4"/>
      <c r="S95" s="295"/>
      <c r="T95" s="295"/>
      <c r="U95" s="295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3"/>
    </row>
    <row r="96" spans="1:141" s="3" customFormat="1" ht="11.25">
      <c r="A96" s="299" t="s">
        <v>813</v>
      </c>
      <c r="B96" s="299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4"/>
      <c r="S96" s="295"/>
      <c r="T96" s="295"/>
      <c r="U96" s="295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3"/>
    </row>
    <row r="97" spans="1:141" s="3" customFormat="1" ht="11.25">
      <c r="A97" s="298" t="s">
        <v>814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4"/>
      <c r="S97" s="295"/>
      <c r="T97" s="295"/>
      <c r="U97" s="295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3"/>
    </row>
    <row r="98" spans="1:141" s="3" customFormat="1" ht="13.5" customHeight="1" thickBot="1">
      <c r="A98" s="300" t="s">
        <v>42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1" t="s">
        <v>46</v>
      </c>
      <c r="S98" s="302"/>
      <c r="T98" s="302"/>
      <c r="U98" s="302"/>
      <c r="V98" s="296">
        <v>1</v>
      </c>
      <c r="W98" s="296"/>
      <c r="X98" s="296"/>
      <c r="Y98" s="296"/>
      <c r="Z98" s="296"/>
      <c r="AA98" s="296">
        <v>1</v>
      </c>
      <c r="AB98" s="296"/>
      <c r="AC98" s="296"/>
      <c r="AD98" s="296"/>
      <c r="AE98" s="296"/>
      <c r="AF98" s="296">
        <v>1</v>
      </c>
      <c r="AG98" s="296"/>
      <c r="AH98" s="296"/>
      <c r="AI98" s="296"/>
      <c r="AJ98" s="296"/>
      <c r="AK98" s="296">
        <v>1</v>
      </c>
      <c r="AL98" s="296"/>
      <c r="AM98" s="296"/>
      <c r="AN98" s="296"/>
      <c r="AO98" s="296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6"/>
      <c r="BR98" s="296"/>
      <c r="BS98" s="296"/>
      <c r="BT98" s="296"/>
      <c r="BU98" s="296"/>
      <c r="BV98" s="296"/>
      <c r="BW98" s="296"/>
      <c r="BX98" s="296"/>
      <c r="BY98" s="296"/>
      <c r="BZ98" s="296"/>
      <c r="CA98" s="296"/>
      <c r="CB98" s="296"/>
      <c r="CC98" s="296"/>
      <c r="CD98" s="296"/>
      <c r="CE98" s="296"/>
      <c r="CF98" s="296"/>
      <c r="CG98" s="296"/>
      <c r="CH98" s="296"/>
      <c r="CI98" s="296"/>
      <c r="CJ98" s="296"/>
      <c r="CK98" s="296"/>
      <c r="CL98" s="296"/>
      <c r="CM98" s="296"/>
      <c r="CN98" s="296"/>
      <c r="CO98" s="296"/>
      <c r="CP98" s="296"/>
      <c r="CQ98" s="296"/>
      <c r="CR98" s="296"/>
      <c r="CS98" s="296"/>
      <c r="CT98" s="296"/>
      <c r="CU98" s="296"/>
      <c r="CV98" s="296"/>
      <c r="CW98" s="296"/>
      <c r="CX98" s="296"/>
      <c r="CY98" s="296"/>
      <c r="CZ98" s="296"/>
      <c r="DA98" s="296"/>
      <c r="DB98" s="296"/>
      <c r="DC98" s="296"/>
      <c r="DD98" s="296"/>
      <c r="DE98" s="296"/>
      <c r="DF98" s="296"/>
      <c r="DG98" s="296"/>
      <c r="DH98" s="296"/>
      <c r="DI98" s="296"/>
      <c r="DJ98" s="296"/>
      <c r="DK98" s="296"/>
      <c r="DL98" s="296"/>
      <c r="DM98" s="296"/>
      <c r="DN98" s="296"/>
      <c r="DO98" s="296"/>
      <c r="DP98" s="296"/>
      <c r="DQ98" s="296"/>
      <c r="DR98" s="296"/>
      <c r="DS98" s="296"/>
      <c r="DT98" s="296"/>
      <c r="DU98" s="296"/>
      <c r="DV98" s="296"/>
      <c r="DW98" s="296"/>
      <c r="DX98" s="296"/>
      <c r="DY98" s="296"/>
      <c r="DZ98" s="296"/>
      <c r="EA98" s="296"/>
      <c r="EB98" s="296"/>
      <c r="EC98" s="296"/>
      <c r="ED98" s="296"/>
      <c r="EE98" s="296"/>
      <c r="EF98" s="296"/>
      <c r="EG98" s="296"/>
      <c r="EH98" s="296"/>
      <c r="EI98" s="296"/>
      <c r="EJ98" s="296"/>
      <c r="EK98" s="297"/>
    </row>
    <row r="100" spans="1:18" ht="15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="38" customFormat="1" ht="12" customHeight="1">
      <c r="A101" s="42" t="s">
        <v>815</v>
      </c>
    </row>
  </sheetData>
  <sheetProtection/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rintOptions/>
  <pageMargins left="0.5905511811023623" right="0.3937007874015748" top="0.7874015748031497" bottom="0.3937007874015748" header="0.2755905511811024" footer="0.2755905511811024"/>
  <pageSetup fitToHeight="1" fitToWidth="1" horizontalDpi="600" verticalDpi="600" orientation="landscape" paperSize="8" scale="4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FP86"/>
  <sheetViews>
    <sheetView zoomScalePageLayoutView="0" workbookViewId="0" topLeftCell="B1">
      <selection activeCell="BR29" sqref="BR29:BY31"/>
    </sheetView>
  </sheetViews>
  <sheetFormatPr defaultColWidth="1.37890625" defaultRowHeight="12.75"/>
  <cols>
    <col min="1" max="16384" width="1.37890625" style="1" customWidth="1"/>
  </cols>
  <sheetData>
    <row r="1" spans="1:141" s="14" customFormat="1" ht="16.5" customHeight="1">
      <c r="A1" s="110" t="s">
        <v>832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s="25" customFormat="1" ht="8.25"/>
    <row r="3" spans="1:141" s="28" customFormat="1" ht="12.75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11" t="s">
        <v>22</v>
      </c>
      <c r="AG3" s="179"/>
      <c r="AH3" s="179"/>
      <c r="AI3" s="179"/>
      <c r="AJ3" s="108"/>
      <c r="AK3" s="180" t="s">
        <v>833</v>
      </c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</row>
    <row r="4" spans="1:141" s="28" customFormat="1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118" t="s">
        <v>25</v>
      </c>
      <c r="AG4" s="177"/>
      <c r="AH4" s="177"/>
      <c r="AI4" s="177"/>
      <c r="AJ4" s="122"/>
      <c r="AK4" s="111" t="s">
        <v>32</v>
      </c>
      <c r="AL4" s="179"/>
      <c r="AM4" s="179"/>
      <c r="AN4" s="179"/>
      <c r="AO4" s="179"/>
      <c r="AP4" s="179"/>
      <c r="AQ4" s="179"/>
      <c r="AR4" s="179"/>
      <c r="AS4" s="108"/>
      <c r="AT4" s="180" t="s">
        <v>139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</row>
    <row r="5" spans="1:141" s="28" customFormat="1" ht="12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118"/>
      <c r="AG5" s="177"/>
      <c r="AH5" s="177"/>
      <c r="AI5" s="177"/>
      <c r="AJ5" s="122"/>
      <c r="AK5" s="118" t="s">
        <v>618</v>
      </c>
      <c r="AL5" s="177"/>
      <c r="AM5" s="177"/>
      <c r="AN5" s="177"/>
      <c r="AO5" s="177"/>
      <c r="AP5" s="177"/>
      <c r="AQ5" s="177"/>
      <c r="AR5" s="177"/>
      <c r="AS5" s="122"/>
      <c r="AT5" s="179" t="s">
        <v>834</v>
      </c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08"/>
      <c r="CP5" s="111" t="s">
        <v>835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08"/>
      <c r="DF5" s="111" t="s">
        <v>836</v>
      </c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08"/>
      <c r="ED5" s="223" t="s">
        <v>837</v>
      </c>
      <c r="EE5" s="223"/>
      <c r="EF5" s="223"/>
      <c r="EG5" s="223"/>
      <c r="EH5" s="223"/>
      <c r="EI5" s="223"/>
      <c r="EJ5" s="223"/>
      <c r="EK5" s="223"/>
    </row>
    <row r="6" spans="1:141" s="28" customFormat="1" ht="12.7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118"/>
      <c r="AG6" s="177"/>
      <c r="AH6" s="177"/>
      <c r="AI6" s="177"/>
      <c r="AJ6" s="122"/>
      <c r="AK6" s="118" t="s">
        <v>619</v>
      </c>
      <c r="AL6" s="177"/>
      <c r="AM6" s="177"/>
      <c r="AN6" s="177"/>
      <c r="AO6" s="177"/>
      <c r="AP6" s="177"/>
      <c r="AQ6" s="177"/>
      <c r="AR6" s="177"/>
      <c r="AS6" s="122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19"/>
      <c r="CP6" s="121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19"/>
      <c r="DF6" s="121" t="s">
        <v>641</v>
      </c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19"/>
      <c r="ED6" s="223" t="s">
        <v>838</v>
      </c>
      <c r="EE6" s="223"/>
      <c r="EF6" s="223"/>
      <c r="EG6" s="223"/>
      <c r="EH6" s="223"/>
      <c r="EI6" s="223"/>
      <c r="EJ6" s="223"/>
      <c r="EK6" s="223"/>
    </row>
    <row r="7" spans="1:141" s="28" customFormat="1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118"/>
      <c r="AG7" s="177"/>
      <c r="AH7" s="177"/>
      <c r="AI7" s="177"/>
      <c r="AJ7" s="122"/>
      <c r="AK7" s="118"/>
      <c r="AL7" s="177"/>
      <c r="AM7" s="177"/>
      <c r="AN7" s="177"/>
      <c r="AO7" s="177"/>
      <c r="AP7" s="177"/>
      <c r="AQ7" s="177"/>
      <c r="AR7" s="177"/>
      <c r="AS7" s="122"/>
      <c r="AT7" s="111" t="s">
        <v>515</v>
      </c>
      <c r="AU7" s="179"/>
      <c r="AV7" s="179"/>
      <c r="AW7" s="179"/>
      <c r="AX7" s="179"/>
      <c r="AY7" s="179"/>
      <c r="AZ7" s="179"/>
      <c r="BA7" s="108"/>
      <c r="BB7" s="111" t="s">
        <v>628</v>
      </c>
      <c r="BC7" s="179"/>
      <c r="BD7" s="179"/>
      <c r="BE7" s="179"/>
      <c r="BF7" s="179"/>
      <c r="BG7" s="179"/>
      <c r="BH7" s="179"/>
      <c r="BI7" s="108"/>
      <c r="BJ7" s="111" t="s">
        <v>500</v>
      </c>
      <c r="BK7" s="179"/>
      <c r="BL7" s="179"/>
      <c r="BM7" s="179"/>
      <c r="BN7" s="179"/>
      <c r="BO7" s="179"/>
      <c r="BP7" s="179"/>
      <c r="BQ7" s="108"/>
      <c r="BR7" s="111" t="s">
        <v>515</v>
      </c>
      <c r="BS7" s="179"/>
      <c r="BT7" s="179"/>
      <c r="BU7" s="179"/>
      <c r="BV7" s="179"/>
      <c r="BW7" s="179"/>
      <c r="BX7" s="179"/>
      <c r="BY7" s="108"/>
      <c r="BZ7" s="111" t="s">
        <v>856</v>
      </c>
      <c r="CA7" s="179"/>
      <c r="CB7" s="179"/>
      <c r="CC7" s="179"/>
      <c r="CD7" s="179"/>
      <c r="CE7" s="179"/>
      <c r="CF7" s="179"/>
      <c r="CG7" s="108"/>
      <c r="CH7" s="111" t="s">
        <v>852</v>
      </c>
      <c r="CI7" s="179"/>
      <c r="CJ7" s="179"/>
      <c r="CK7" s="179"/>
      <c r="CL7" s="179"/>
      <c r="CM7" s="179"/>
      <c r="CN7" s="179"/>
      <c r="CO7" s="108"/>
      <c r="CP7" s="111" t="s">
        <v>848</v>
      </c>
      <c r="CQ7" s="179"/>
      <c r="CR7" s="179"/>
      <c r="CS7" s="179"/>
      <c r="CT7" s="179"/>
      <c r="CU7" s="179"/>
      <c r="CV7" s="179"/>
      <c r="CW7" s="108"/>
      <c r="CX7" s="111" t="s">
        <v>516</v>
      </c>
      <c r="CY7" s="179"/>
      <c r="CZ7" s="179"/>
      <c r="DA7" s="179"/>
      <c r="DB7" s="179"/>
      <c r="DC7" s="179"/>
      <c r="DD7" s="179"/>
      <c r="DE7" s="108"/>
      <c r="DF7" s="111" t="s">
        <v>846</v>
      </c>
      <c r="DG7" s="179"/>
      <c r="DH7" s="179"/>
      <c r="DI7" s="179"/>
      <c r="DJ7" s="179"/>
      <c r="DK7" s="179"/>
      <c r="DL7" s="179"/>
      <c r="DM7" s="108"/>
      <c r="DN7" s="111" t="s">
        <v>844</v>
      </c>
      <c r="DO7" s="179"/>
      <c r="DP7" s="179"/>
      <c r="DQ7" s="179"/>
      <c r="DR7" s="179"/>
      <c r="DS7" s="179"/>
      <c r="DT7" s="179"/>
      <c r="DU7" s="108"/>
      <c r="DV7" s="111" t="s">
        <v>840</v>
      </c>
      <c r="DW7" s="179"/>
      <c r="DX7" s="179"/>
      <c r="DY7" s="179"/>
      <c r="DZ7" s="179"/>
      <c r="EA7" s="179"/>
      <c r="EB7" s="179"/>
      <c r="EC7" s="108"/>
      <c r="ED7" s="223" t="s">
        <v>839</v>
      </c>
      <c r="EE7" s="223"/>
      <c r="EF7" s="223"/>
      <c r="EG7" s="223"/>
      <c r="EH7" s="223"/>
      <c r="EI7" s="223"/>
      <c r="EJ7" s="223"/>
      <c r="EK7" s="223"/>
    </row>
    <row r="8" spans="1:141" s="28" customFormat="1" ht="12.7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118"/>
      <c r="AG8" s="177"/>
      <c r="AH8" s="177"/>
      <c r="AI8" s="177"/>
      <c r="AJ8" s="122"/>
      <c r="AK8" s="118"/>
      <c r="AL8" s="177"/>
      <c r="AM8" s="177"/>
      <c r="AN8" s="177"/>
      <c r="AO8" s="177"/>
      <c r="AP8" s="177"/>
      <c r="AQ8" s="177"/>
      <c r="AR8" s="177"/>
      <c r="AS8" s="122"/>
      <c r="AT8" s="118" t="s">
        <v>865</v>
      </c>
      <c r="AU8" s="177"/>
      <c r="AV8" s="177"/>
      <c r="AW8" s="177"/>
      <c r="AX8" s="177"/>
      <c r="AY8" s="177"/>
      <c r="AZ8" s="177"/>
      <c r="BA8" s="122"/>
      <c r="BB8" s="118" t="s">
        <v>862</v>
      </c>
      <c r="BC8" s="177"/>
      <c r="BD8" s="177"/>
      <c r="BE8" s="177"/>
      <c r="BF8" s="177"/>
      <c r="BG8" s="177"/>
      <c r="BH8" s="177"/>
      <c r="BI8" s="122"/>
      <c r="BJ8" s="118" t="s">
        <v>861</v>
      </c>
      <c r="BK8" s="177"/>
      <c r="BL8" s="177"/>
      <c r="BM8" s="177"/>
      <c r="BN8" s="177"/>
      <c r="BO8" s="177"/>
      <c r="BP8" s="177"/>
      <c r="BQ8" s="122"/>
      <c r="BR8" s="118" t="s">
        <v>860</v>
      </c>
      <c r="BS8" s="177"/>
      <c r="BT8" s="177"/>
      <c r="BU8" s="177"/>
      <c r="BV8" s="177"/>
      <c r="BW8" s="177"/>
      <c r="BX8" s="177"/>
      <c r="BY8" s="122"/>
      <c r="BZ8" s="118" t="s">
        <v>857</v>
      </c>
      <c r="CA8" s="177"/>
      <c r="CB8" s="177"/>
      <c r="CC8" s="177"/>
      <c r="CD8" s="177"/>
      <c r="CE8" s="177"/>
      <c r="CF8" s="177"/>
      <c r="CG8" s="122"/>
      <c r="CH8" s="118" t="s">
        <v>853</v>
      </c>
      <c r="CI8" s="177"/>
      <c r="CJ8" s="177"/>
      <c r="CK8" s="177"/>
      <c r="CL8" s="177"/>
      <c r="CM8" s="177"/>
      <c r="CN8" s="177"/>
      <c r="CO8" s="122"/>
      <c r="CP8" s="118" t="s">
        <v>849</v>
      </c>
      <c r="CQ8" s="177"/>
      <c r="CR8" s="177"/>
      <c r="CS8" s="177"/>
      <c r="CT8" s="177"/>
      <c r="CU8" s="177"/>
      <c r="CV8" s="177"/>
      <c r="CW8" s="122"/>
      <c r="CX8" s="118" t="s">
        <v>847</v>
      </c>
      <c r="CY8" s="177"/>
      <c r="CZ8" s="177"/>
      <c r="DA8" s="177"/>
      <c r="DB8" s="177"/>
      <c r="DC8" s="177"/>
      <c r="DD8" s="177"/>
      <c r="DE8" s="122"/>
      <c r="DF8" s="118"/>
      <c r="DG8" s="177"/>
      <c r="DH8" s="177"/>
      <c r="DI8" s="177"/>
      <c r="DJ8" s="177"/>
      <c r="DK8" s="177"/>
      <c r="DL8" s="177"/>
      <c r="DM8" s="122"/>
      <c r="DN8" s="118" t="s">
        <v>845</v>
      </c>
      <c r="DO8" s="177"/>
      <c r="DP8" s="177"/>
      <c r="DQ8" s="177"/>
      <c r="DR8" s="177"/>
      <c r="DS8" s="177"/>
      <c r="DT8" s="177"/>
      <c r="DU8" s="122"/>
      <c r="DV8" s="118" t="s">
        <v>841</v>
      </c>
      <c r="DW8" s="177"/>
      <c r="DX8" s="177"/>
      <c r="DY8" s="177"/>
      <c r="DZ8" s="177"/>
      <c r="EA8" s="177"/>
      <c r="EB8" s="177"/>
      <c r="EC8" s="122"/>
      <c r="ED8" s="223"/>
      <c r="EE8" s="223"/>
      <c r="EF8" s="223"/>
      <c r="EG8" s="223"/>
      <c r="EH8" s="223"/>
      <c r="EI8" s="223"/>
      <c r="EJ8" s="223"/>
      <c r="EK8" s="223"/>
    </row>
    <row r="9" spans="1:141" s="39" customFormat="1" ht="12.7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118"/>
      <c r="AG9" s="177"/>
      <c r="AH9" s="177"/>
      <c r="AI9" s="177"/>
      <c r="AJ9" s="122"/>
      <c r="AK9" s="118"/>
      <c r="AL9" s="177"/>
      <c r="AM9" s="177"/>
      <c r="AN9" s="177"/>
      <c r="AO9" s="177"/>
      <c r="AP9" s="177"/>
      <c r="AQ9" s="177"/>
      <c r="AR9" s="177"/>
      <c r="AS9" s="122"/>
      <c r="AT9" s="118" t="s">
        <v>866</v>
      </c>
      <c r="AU9" s="177"/>
      <c r="AV9" s="177"/>
      <c r="AW9" s="177"/>
      <c r="AX9" s="177"/>
      <c r="AY9" s="177"/>
      <c r="AZ9" s="177"/>
      <c r="BA9" s="122"/>
      <c r="BB9" s="118" t="s">
        <v>863</v>
      </c>
      <c r="BC9" s="177"/>
      <c r="BD9" s="177"/>
      <c r="BE9" s="177"/>
      <c r="BF9" s="177"/>
      <c r="BG9" s="177"/>
      <c r="BH9" s="177"/>
      <c r="BI9" s="122"/>
      <c r="BJ9" s="118"/>
      <c r="BK9" s="177"/>
      <c r="BL9" s="177"/>
      <c r="BM9" s="177"/>
      <c r="BN9" s="177"/>
      <c r="BO9" s="177"/>
      <c r="BP9" s="177"/>
      <c r="BQ9" s="122"/>
      <c r="BR9" s="118" t="s">
        <v>635</v>
      </c>
      <c r="BS9" s="177"/>
      <c r="BT9" s="177"/>
      <c r="BU9" s="177"/>
      <c r="BV9" s="177"/>
      <c r="BW9" s="177"/>
      <c r="BX9" s="177"/>
      <c r="BY9" s="122"/>
      <c r="BZ9" s="118" t="s">
        <v>858</v>
      </c>
      <c r="CA9" s="177"/>
      <c r="CB9" s="177"/>
      <c r="CC9" s="177"/>
      <c r="CD9" s="177"/>
      <c r="CE9" s="177"/>
      <c r="CF9" s="177"/>
      <c r="CG9" s="122"/>
      <c r="CH9" s="118" t="s">
        <v>854</v>
      </c>
      <c r="CI9" s="177"/>
      <c r="CJ9" s="177"/>
      <c r="CK9" s="177"/>
      <c r="CL9" s="177"/>
      <c r="CM9" s="177"/>
      <c r="CN9" s="177"/>
      <c r="CO9" s="122"/>
      <c r="CP9" s="118" t="s">
        <v>850</v>
      </c>
      <c r="CQ9" s="177"/>
      <c r="CR9" s="177"/>
      <c r="CS9" s="177"/>
      <c r="CT9" s="177"/>
      <c r="CU9" s="177"/>
      <c r="CV9" s="177"/>
      <c r="CW9" s="122"/>
      <c r="CX9" s="118"/>
      <c r="CY9" s="177"/>
      <c r="CZ9" s="177"/>
      <c r="DA9" s="177"/>
      <c r="DB9" s="177"/>
      <c r="DC9" s="177"/>
      <c r="DD9" s="177"/>
      <c r="DE9" s="122"/>
      <c r="DF9" s="118"/>
      <c r="DG9" s="177"/>
      <c r="DH9" s="177"/>
      <c r="DI9" s="177"/>
      <c r="DJ9" s="177"/>
      <c r="DK9" s="177"/>
      <c r="DL9" s="177"/>
      <c r="DM9" s="122"/>
      <c r="DN9" s="118" t="s">
        <v>842</v>
      </c>
      <c r="DO9" s="177"/>
      <c r="DP9" s="177"/>
      <c r="DQ9" s="177"/>
      <c r="DR9" s="177"/>
      <c r="DS9" s="177"/>
      <c r="DT9" s="177"/>
      <c r="DU9" s="122"/>
      <c r="DV9" s="118" t="s">
        <v>842</v>
      </c>
      <c r="DW9" s="177"/>
      <c r="DX9" s="177"/>
      <c r="DY9" s="177"/>
      <c r="DZ9" s="177"/>
      <c r="EA9" s="177"/>
      <c r="EB9" s="177"/>
      <c r="EC9" s="122"/>
      <c r="ED9" s="223"/>
      <c r="EE9" s="223"/>
      <c r="EF9" s="223"/>
      <c r="EG9" s="223"/>
      <c r="EH9" s="223"/>
      <c r="EI9" s="223"/>
      <c r="EJ9" s="223"/>
      <c r="EK9" s="223"/>
    </row>
    <row r="10" spans="1:141" s="39" customFormat="1" ht="12.7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21"/>
      <c r="AG10" s="178"/>
      <c r="AH10" s="178"/>
      <c r="AI10" s="178"/>
      <c r="AJ10" s="119"/>
      <c r="AK10" s="121"/>
      <c r="AL10" s="178"/>
      <c r="AM10" s="178"/>
      <c r="AN10" s="178"/>
      <c r="AO10" s="178"/>
      <c r="AP10" s="178"/>
      <c r="AQ10" s="178"/>
      <c r="AR10" s="178"/>
      <c r="AS10" s="119"/>
      <c r="AT10" s="121" t="s">
        <v>867</v>
      </c>
      <c r="AU10" s="178"/>
      <c r="AV10" s="178"/>
      <c r="AW10" s="178"/>
      <c r="AX10" s="178"/>
      <c r="AY10" s="178"/>
      <c r="AZ10" s="178"/>
      <c r="BA10" s="119"/>
      <c r="BB10" s="121" t="s">
        <v>864</v>
      </c>
      <c r="BC10" s="178"/>
      <c r="BD10" s="178"/>
      <c r="BE10" s="178"/>
      <c r="BF10" s="178"/>
      <c r="BG10" s="178"/>
      <c r="BH10" s="178"/>
      <c r="BI10" s="119"/>
      <c r="BJ10" s="121"/>
      <c r="BK10" s="178"/>
      <c r="BL10" s="178"/>
      <c r="BM10" s="178"/>
      <c r="BN10" s="178"/>
      <c r="BO10" s="178"/>
      <c r="BP10" s="178"/>
      <c r="BQ10" s="119"/>
      <c r="BR10" s="121"/>
      <c r="BS10" s="178"/>
      <c r="BT10" s="178"/>
      <c r="BU10" s="178"/>
      <c r="BV10" s="178"/>
      <c r="BW10" s="178"/>
      <c r="BX10" s="178"/>
      <c r="BY10" s="119"/>
      <c r="BZ10" s="121" t="s">
        <v>859</v>
      </c>
      <c r="CA10" s="178"/>
      <c r="CB10" s="178"/>
      <c r="CC10" s="178"/>
      <c r="CD10" s="178"/>
      <c r="CE10" s="178"/>
      <c r="CF10" s="178"/>
      <c r="CG10" s="119"/>
      <c r="CH10" s="121" t="s">
        <v>855</v>
      </c>
      <c r="CI10" s="178"/>
      <c r="CJ10" s="178"/>
      <c r="CK10" s="178"/>
      <c r="CL10" s="178"/>
      <c r="CM10" s="178"/>
      <c r="CN10" s="178"/>
      <c r="CO10" s="119"/>
      <c r="CP10" s="121" t="s">
        <v>851</v>
      </c>
      <c r="CQ10" s="178"/>
      <c r="CR10" s="178"/>
      <c r="CS10" s="178"/>
      <c r="CT10" s="178"/>
      <c r="CU10" s="178"/>
      <c r="CV10" s="178"/>
      <c r="CW10" s="119"/>
      <c r="CX10" s="121"/>
      <c r="CY10" s="178"/>
      <c r="CZ10" s="178"/>
      <c r="DA10" s="178"/>
      <c r="DB10" s="178"/>
      <c r="DC10" s="178"/>
      <c r="DD10" s="178"/>
      <c r="DE10" s="119"/>
      <c r="DF10" s="121"/>
      <c r="DG10" s="178"/>
      <c r="DH10" s="178"/>
      <c r="DI10" s="178"/>
      <c r="DJ10" s="178"/>
      <c r="DK10" s="178"/>
      <c r="DL10" s="178"/>
      <c r="DM10" s="119"/>
      <c r="DN10" s="121" t="s">
        <v>843</v>
      </c>
      <c r="DO10" s="178"/>
      <c r="DP10" s="178"/>
      <c r="DQ10" s="178"/>
      <c r="DR10" s="178"/>
      <c r="DS10" s="178"/>
      <c r="DT10" s="178"/>
      <c r="DU10" s="119"/>
      <c r="DV10" s="121" t="s">
        <v>843</v>
      </c>
      <c r="DW10" s="178"/>
      <c r="DX10" s="178"/>
      <c r="DY10" s="178"/>
      <c r="DZ10" s="178"/>
      <c r="EA10" s="178"/>
      <c r="EB10" s="178"/>
      <c r="EC10" s="119"/>
      <c r="ED10" s="178"/>
      <c r="EE10" s="178"/>
      <c r="EF10" s="178"/>
      <c r="EG10" s="178"/>
      <c r="EH10" s="178"/>
      <c r="EI10" s="178"/>
      <c r="EJ10" s="178"/>
      <c r="EK10" s="178"/>
    </row>
    <row r="11" spans="1:141" s="28" customFormat="1" ht="13.5" thickBot="1">
      <c r="A11" s="128">
        <v>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09">
        <v>2</v>
      </c>
      <c r="AG11" s="109"/>
      <c r="AH11" s="109"/>
      <c r="AI11" s="109"/>
      <c r="AJ11" s="109"/>
      <c r="AK11" s="109">
        <v>3</v>
      </c>
      <c r="AL11" s="109"/>
      <c r="AM11" s="109"/>
      <c r="AN11" s="109"/>
      <c r="AO11" s="109"/>
      <c r="AP11" s="109"/>
      <c r="AQ11" s="109"/>
      <c r="AR11" s="109"/>
      <c r="AS11" s="109"/>
      <c r="AT11" s="109">
        <v>4</v>
      </c>
      <c r="AU11" s="109"/>
      <c r="AV11" s="109"/>
      <c r="AW11" s="109"/>
      <c r="AX11" s="109"/>
      <c r="AY11" s="109"/>
      <c r="AZ11" s="109"/>
      <c r="BA11" s="109"/>
      <c r="BB11" s="109">
        <v>5</v>
      </c>
      <c r="BC11" s="109"/>
      <c r="BD11" s="109"/>
      <c r="BE11" s="109"/>
      <c r="BF11" s="109"/>
      <c r="BG11" s="109"/>
      <c r="BH11" s="109"/>
      <c r="BI11" s="109"/>
      <c r="BJ11" s="109">
        <v>6</v>
      </c>
      <c r="BK11" s="109"/>
      <c r="BL11" s="109"/>
      <c r="BM11" s="109"/>
      <c r="BN11" s="109"/>
      <c r="BO11" s="109"/>
      <c r="BP11" s="109"/>
      <c r="BQ11" s="109"/>
      <c r="BR11" s="109">
        <v>7</v>
      </c>
      <c r="BS11" s="109"/>
      <c r="BT11" s="109"/>
      <c r="BU11" s="109"/>
      <c r="BV11" s="109"/>
      <c r="BW11" s="109"/>
      <c r="BX11" s="109"/>
      <c r="BY11" s="109"/>
      <c r="BZ11" s="109">
        <v>8</v>
      </c>
      <c r="CA11" s="109"/>
      <c r="CB11" s="109"/>
      <c r="CC11" s="109"/>
      <c r="CD11" s="109"/>
      <c r="CE11" s="109"/>
      <c r="CF11" s="109"/>
      <c r="CG11" s="109"/>
      <c r="CH11" s="109">
        <v>9</v>
      </c>
      <c r="CI11" s="109"/>
      <c r="CJ11" s="109"/>
      <c r="CK11" s="109"/>
      <c r="CL11" s="109"/>
      <c r="CM11" s="109"/>
      <c r="CN11" s="109"/>
      <c r="CO11" s="109"/>
      <c r="CP11" s="109">
        <v>10</v>
      </c>
      <c r="CQ11" s="109"/>
      <c r="CR11" s="109"/>
      <c r="CS11" s="109"/>
      <c r="CT11" s="109"/>
      <c r="CU11" s="109"/>
      <c r="CV11" s="109"/>
      <c r="CW11" s="109"/>
      <c r="CX11" s="109">
        <v>11</v>
      </c>
      <c r="CY11" s="109"/>
      <c r="CZ11" s="109"/>
      <c r="DA11" s="109"/>
      <c r="DB11" s="109"/>
      <c r="DC11" s="109"/>
      <c r="DD11" s="109"/>
      <c r="DE11" s="109"/>
      <c r="DF11" s="109">
        <v>12</v>
      </c>
      <c r="DG11" s="109"/>
      <c r="DH11" s="109"/>
      <c r="DI11" s="109"/>
      <c r="DJ11" s="109"/>
      <c r="DK11" s="109"/>
      <c r="DL11" s="109"/>
      <c r="DM11" s="109"/>
      <c r="DN11" s="109">
        <v>13</v>
      </c>
      <c r="DO11" s="109"/>
      <c r="DP11" s="109"/>
      <c r="DQ11" s="109"/>
      <c r="DR11" s="109"/>
      <c r="DS11" s="109"/>
      <c r="DT11" s="109"/>
      <c r="DU11" s="109"/>
      <c r="DV11" s="109">
        <v>14</v>
      </c>
      <c r="DW11" s="109"/>
      <c r="DX11" s="109"/>
      <c r="DY11" s="109"/>
      <c r="DZ11" s="109"/>
      <c r="EA11" s="109"/>
      <c r="EB11" s="109"/>
      <c r="EC11" s="109"/>
      <c r="ED11" s="109">
        <v>15</v>
      </c>
      <c r="EE11" s="109"/>
      <c r="EF11" s="109"/>
      <c r="EG11" s="109"/>
      <c r="EH11" s="109"/>
      <c r="EI11" s="109"/>
      <c r="EJ11" s="109"/>
      <c r="EK11" s="111"/>
    </row>
    <row r="12" spans="1:141" s="28" customFormat="1" ht="15" customHeight="1">
      <c r="A12" s="285" t="s">
        <v>650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6" t="s">
        <v>44</v>
      </c>
      <c r="AG12" s="287"/>
      <c r="AH12" s="287"/>
      <c r="AI12" s="287"/>
      <c r="AJ12" s="287"/>
      <c r="AK12" s="117">
        <f>AT12+CP12+DF12+ED12</f>
        <v>235745</v>
      </c>
      <c r="AL12" s="117"/>
      <c r="AM12" s="117"/>
      <c r="AN12" s="117"/>
      <c r="AO12" s="117"/>
      <c r="AP12" s="117"/>
      <c r="AQ12" s="117"/>
      <c r="AR12" s="117"/>
      <c r="AS12" s="117"/>
      <c r="AT12" s="117">
        <v>210320</v>
      </c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>
        <v>21600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>
        <v>3825</v>
      </c>
      <c r="EE12" s="117"/>
      <c r="EF12" s="117"/>
      <c r="EG12" s="117"/>
      <c r="EH12" s="117"/>
      <c r="EI12" s="117"/>
      <c r="EJ12" s="117"/>
      <c r="EK12" s="165"/>
    </row>
    <row r="13" spans="1:141" s="28" customFormat="1" ht="12.75">
      <c r="A13" s="140" t="s">
        <v>651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78" t="s">
        <v>287</v>
      </c>
      <c r="AG13" s="79"/>
      <c r="AH13" s="79"/>
      <c r="AI13" s="79"/>
      <c r="AJ13" s="79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65"/>
    </row>
    <row r="14" spans="1:141" s="28" customFormat="1" ht="12.75">
      <c r="A14" s="74" t="s">
        <v>652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8"/>
      <c r="AG14" s="79"/>
      <c r="AH14" s="79"/>
      <c r="AI14" s="79"/>
      <c r="AJ14" s="79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65"/>
    </row>
    <row r="15" spans="1:141" s="28" customFormat="1" ht="12.75" customHeight="1">
      <c r="A15" s="107" t="s">
        <v>653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78" t="s">
        <v>675</v>
      </c>
      <c r="AG15" s="79"/>
      <c r="AH15" s="79"/>
      <c r="AI15" s="79"/>
      <c r="AJ15" s="79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65"/>
    </row>
    <row r="16" spans="1:141" s="28" customFormat="1" ht="12.75">
      <c r="A16" s="131" t="s">
        <v>654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78"/>
      <c r="AG16" s="79"/>
      <c r="AH16" s="79"/>
      <c r="AI16" s="79"/>
      <c r="AJ16" s="79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65"/>
    </row>
    <row r="17" spans="1:141" s="28" customFormat="1" ht="12.75">
      <c r="A17" s="129" t="s">
        <v>655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78"/>
      <c r="AG17" s="79"/>
      <c r="AH17" s="79"/>
      <c r="AI17" s="79"/>
      <c r="AJ17" s="79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65"/>
    </row>
    <row r="18" spans="1:141" s="28" customFormat="1" ht="12.75">
      <c r="A18" s="107" t="s">
        <v>654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78" t="s">
        <v>801</v>
      </c>
      <c r="AG18" s="79"/>
      <c r="AH18" s="79"/>
      <c r="AI18" s="79"/>
      <c r="AJ18" s="79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65"/>
    </row>
    <row r="19" spans="1:141" s="28" customFormat="1" ht="12.75">
      <c r="A19" s="129" t="s">
        <v>656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78"/>
      <c r="AG19" s="79"/>
      <c r="AH19" s="79"/>
      <c r="AI19" s="79"/>
      <c r="AJ19" s="79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65"/>
    </row>
    <row r="20" spans="1:141" s="28" customFormat="1" ht="12.75">
      <c r="A20" s="132" t="s">
        <v>657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78" t="s">
        <v>676</v>
      </c>
      <c r="AG20" s="79"/>
      <c r="AH20" s="79"/>
      <c r="AI20" s="79"/>
      <c r="AJ20" s="79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65"/>
    </row>
    <row r="21" spans="1:141" s="28" customFormat="1" ht="12.75">
      <c r="A21" s="132" t="s">
        <v>658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78"/>
      <c r="AG21" s="79"/>
      <c r="AH21" s="79"/>
      <c r="AI21" s="79"/>
      <c r="AJ21" s="79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65"/>
    </row>
    <row r="22" spans="1:141" s="28" customFormat="1" ht="12.75">
      <c r="A22" s="129" t="s">
        <v>659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78"/>
      <c r="AG22" s="79"/>
      <c r="AH22" s="79"/>
      <c r="AI22" s="79"/>
      <c r="AJ22" s="79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65"/>
    </row>
    <row r="23" spans="1:141" s="28" customFormat="1" ht="12.75">
      <c r="A23" s="107" t="s">
        <v>657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78" t="s">
        <v>677</v>
      </c>
      <c r="AG23" s="79"/>
      <c r="AH23" s="79"/>
      <c r="AI23" s="79"/>
      <c r="AJ23" s="79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28" customFormat="1" ht="12.75">
      <c r="A24" s="131" t="s">
        <v>658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78"/>
      <c r="AG24" s="79"/>
      <c r="AH24" s="79"/>
      <c r="AI24" s="79"/>
      <c r="AJ24" s="79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28" customFormat="1" ht="12.75">
      <c r="A25" s="129" t="s">
        <v>660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78"/>
      <c r="AG25" s="79"/>
      <c r="AH25" s="79"/>
      <c r="AI25" s="79"/>
      <c r="AJ25" s="79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28" customFormat="1" ht="12.75">
      <c r="A26" s="107" t="s">
        <v>661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78" t="s">
        <v>678</v>
      </c>
      <c r="AG26" s="79"/>
      <c r="AH26" s="79"/>
      <c r="AI26" s="79"/>
      <c r="AJ26" s="79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28" customFormat="1" ht="12.75">
      <c r="A27" s="131" t="s">
        <v>658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78"/>
      <c r="AG27" s="79"/>
      <c r="AH27" s="79"/>
      <c r="AI27" s="79"/>
      <c r="AJ27" s="79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28" customFormat="1" ht="12.75">
      <c r="A28" s="129" t="s">
        <v>659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78"/>
      <c r="AG28" s="79"/>
      <c r="AH28" s="79"/>
      <c r="AI28" s="79"/>
      <c r="AJ28" s="79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8" customFormat="1" ht="12.75">
      <c r="A29" s="107" t="s">
        <v>661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78" t="s">
        <v>679</v>
      </c>
      <c r="AG29" s="79"/>
      <c r="AH29" s="79"/>
      <c r="AI29" s="79"/>
      <c r="AJ29" s="79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8" customFormat="1" ht="12.75">
      <c r="A30" s="131" t="s">
        <v>658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78"/>
      <c r="AG30" s="79"/>
      <c r="AH30" s="79"/>
      <c r="AI30" s="79"/>
      <c r="AJ30" s="79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28" customFormat="1" ht="12.75">
      <c r="A31" s="129" t="s">
        <v>660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78"/>
      <c r="AG31" s="79"/>
      <c r="AH31" s="79"/>
      <c r="AI31" s="79"/>
      <c r="AJ31" s="79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8" customFormat="1" ht="12.75">
      <c r="A32" s="107" t="s">
        <v>741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78" t="s">
        <v>680</v>
      </c>
      <c r="AG32" s="79"/>
      <c r="AH32" s="79"/>
      <c r="AI32" s="79"/>
      <c r="AJ32" s="79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8" customFormat="1" ht="12.75">
      <c r="A33" s="129" t="s">
        <v>742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78"/>
      <c r="AG33" s="79"/>
      <c r="AH33" s="79"/>
      <c r="AI33" s="79"/>
      <c r="AJ33" s="79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8" customFormat="1" ht="15" customHeight="1">
      <c r="A34" s="130" t="s">
        <v>663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78" t="s">
        <v>681</v>
      </c>
      <c r="AG34" s="79"/>
      <c r="AH34" s="79"/>
      <c r="AI34" s="79"/>
      <c r="AJ34" s="79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8" customFormat="1" ht="15" customHeight="1">
      <c r="A35" s="74" t="s">
        <v>664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8" t="s">
        <v>585</v>
      </c>
      <c r="AG35" s="79"/>
      <c r="AH35" s="79"/>
      <c r="AI35" s="79"/>
      <c r="AJ35" s="79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28" customFormat="1" ht="15" customHeight="1">
      <c r="A36" s="74" t="s">
        <v>665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8" t="s">
        <v>682</v>
      </c>
      <c r="AG36" s="79"/>
      <c r="AH36" s="79"/>
      <c r="AI36" s="79"/>
      <c r="AJ36" s="79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8" customFormat="1" ht="12.75">
      <c r="A37" s="140" t="s">
        <v>666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78" t="s">
        <v>683</v>
      </c>
      <c r="AG37" s="79"/>
      <c r="AH37" s="79"/>
      <c r="AI37" s="79"/>
      <c r="AJ37" s="79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8" customFormat="1" ht="12.75">
      <c r="A38" s="149" t="s">
        <v>667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78"/>
      <c r="AG38" s="79"/>
      <c r="AH38" s="79"/>
      <c r="AI38" s="79"/>
      <c r="AJ38" s="79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8" customFormat="1" ht="12.75">
      <c r="A39" s="149" t="s">
        <v>668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78"/>
      <c r="AG39" s="79"/>
      <c r="AH39" s="79"/>
      <c r="AI39" s="79"/>
      <c r="AJ39" s="79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8" customFormat="1" ht="12.75">
      <c r="A40" s="74" t="s">
        <v>669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8"/>
      <c r="AG40" s="79"/>
      <c r="AH40" s="79"/>
      <c r="AI40" s="79"/>
      <c r="AJ40" s="79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28" customFormat="1" ht="15" customHeight="1">
      <c r="A41" s="74" t="s">
        <v>670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8" t="s">
        <v>684</v>
      </c>
      <c r="AG41" s="79"/>
      <c r="AH41" s="79"/>
      <c r="AI41" s="79"/>
      <c r="AJ41" s="79"/>
      <c r="AK41" s="117">
        <f>AT41+CP41+DF41+ED41</f>
        <v>235745</v>
      </c>
      <c r="AL41" s="117"/>
      <c r="AM41" s="117"/>
      <c r="AN41" s="117"/>
      <c r="AO41" s="117"/>
      <c r="AP41" s="117"/>
      <c r="AQ41" s="117"/>
      <c r="AR41" s="117"/>
      <c r="AS41" s="117"/>
      <c r="AT41" s="117">
        <v>210320</v>
      </c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>
        <v>21600</v>
      </c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>
        <v>3825</v>
      </c>
      <c r="EE41" s="117"/>
      <c r="EF41" s="117"/>
      <c r="EG41" s="117"/>
      <c r="EH41" s="117"/>
      <c r="EI41" s="117"/>
      <c r="EJ41" s="117"/>
      <c r="EK41" s="165"/>
    </row>
    <row r="42" spans="1:141" s="28" customFormat="1" ht="15" customHeight="1">
      <c r="A42" s="74" t="s">
        <v>785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8" t="s">
        <v>685</v>
      </c>
      <c r="AG42" s="79"/>
      <c r="AH42" s="79"/>
      <c r="AI42" s="79"/>
      <c r="AJ42" s="79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28" customFormat="1" ht="15" customHeight="1">
      <c r="A43" s="74" t="s">
        <v>671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8" t="s">
        <v>686</v>
      </c>
      <c r="AG43" s="79"/>
      <c r="AH43" s="79"/>
      <c r="AI43" s="79"/>
      <c r="AJ43" s="79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28" customFormat="1" ht="12.75">
      <c r="A44" s="123" t="s">
        <v>672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78" t="s">
        <v>687</v>
      </c>
      <c r="AG44" s="79"/>
      <c r="AH44" s="79"/>
      <c r="AI44" s="79"/>
      <c r="AJ44" s="79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28" customFormat="1" ht="12.75">
      <c r="A45" s="74" t="s">
        <v>673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8"/>
      <c r="AG45" s="79"/>
      <c r="AH45" s="79"/>
      <c r="AI45" s="79"/>
      <c r="AJ45" s="79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28" customFormat="1" ht="15" customHeight="1">
      <c r="A46" s="75" t="s">
        <v>674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8" t="s">
        <v>688</v>
      </c>
      <c r="AG46" s="79"/>
      <c r="AH46" s="79"/>
      <c r="AI46" s="79"/>
      <c r="AJ46" s="79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28" customFormat="1" ht="15" customHeight="1">
      <c r="A47" s="285" t="s">
        <v>689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334" t="s">
        <v>45</v>
      </c>
      <c r="AG47" s="335"/>
      <c r="AH47" s="335"/>
      <c r="AI47" s="335"/>
      <c r="AJ47" s="335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28" customFormat="1" ht="15" customHeight="1">
      <c r="A48" s="75" t="s">
        <v>690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8" t="s">
        <v>286</v>
      </c>
      <c r="AG48" s="79"/>
      <c r="AH48" s="79"/>
      <c r="AI48" s="79"/>
      <c r="AJ48" s="79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65"/>
    </row>
    <row r="49" spans="1:141" s="28" customFormat="1" ht="12.75" customHeight="1">
      <c r="A49" s="107" t="s">
        <v>653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78" t="s">
        <v>816</v>
      </c>
      <c r="AG49" s="79"/>
      <c r="AH49" s="79"/>
      <c r="AI49" s="79"/>
      <c r="AJ49" s="79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65"/>
    </row>
    <row r="50" spans="1:141" s="28" customFormat="1" ht="12.75">
      <c r="A50" s="129" t="s">
        <v>691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78"/>
      <c r="AG50" s="79"/>
      <c r="AH50" s="79"/>
      <c r="AI50" s="79"/>
      <c r="AJ50" s="79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65"/>
    </row>
    <row r="51" spans="1:141" s="28" customFormat="1" ht="15" customHeight="1">
      <c r="A51" s="129" t="s">
        <v>692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78" t="s">
        <v>817</v>
      </c>
      <c r="AG51" s="79"/>
      <c r="AH51" s="79"/>
      <c r="AI51" s="79"/>
      <c r="AJ51" s="79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65"/>
    </row>
    <row r="52" spans="1:141" s="28" customFormat="1" ht="15" customHeight="1">
      <c r="A52" s="129" t="s">
        <v>693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78" t="s">
        <v>818</v>
      </c>
      <c r="AG52" s="79"/>
      <c r="AH52" s="79"/>
      <c r="AI52" s="79"/>
      <c r="AJ52" s="79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65"/>
    </row>
    <row r="53" spans="1:141" s="28" customFormat="1" ht="15" customHeight="1">
      <c r="A53" s="129" t="s">
        <v>694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78" t="s">
        <v>819</v>
      </c>
      <c r="AG53" s="79"/>
      <c r="AH53" s="79"/>
      <c r="AI53" s="79"/>
      <c r="AJ53" s="79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65"/>
    </row>
    <row r="54" spans="1:141" s="28" customFormat="1" ht="15" customHeight="1">
      <c r="A54" s="129" t="s">
        <v>695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78" t="s">
        <v>820</v>
      </c>
      <c r="AG54" s="79"/>
      <c r="AH54" s="79"/>
      <c r="AI54" s="79"/>
      <c r="AJ54" s="79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65"/>
    </row>
    <row r="55" spans="1:141" s="28" customFormat="1" ht="15" customHeight="1">
      <c r="A55" s="74" t="s">
        <v>696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8" t="s">
        <v>587</v>
      </c>
      <c r="AG55" s="79"/>
      <c r="AH55" s="79"/>
      <c r="AI55" s="79"/>
      <c r="AJ55" s="79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65"/>
    </row>
    <row r="56" spans="1:141" s="28" customFormat="1" ht="12.75" customHeight="1">
      <c r="A56" s="107" t="s">
        <v>653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78" t="s">
        <v>821</v>
      </c>
      <c r="AG56" s="79"/>
      <c r="AH56" s="79"/>
      <c r="AI56" s="79"/>
      <c r="AJ56" s="79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65"/>
    </row>
    <row r="57" spans="1:141" s="28" customFormat="1" ht="12.75">
      <c r="A57" s="129" t="s">
        <v>697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78"/>
      <c r="AG57" s="79"/>
      <c r="AH57" s="79"/>
      <c r="AI57" s="79"/>
      <c r="AJ57" s="79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65"/>
    </row>
    <row r="58" spans="1:141" s="28" customFormat="1" ht="15" customHeight="1">
      <c r="A58" s="129" t="s">
        <v>698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78" t="s">
        <v>822</v>
      </c>
      <c r="AG58" s="79"/>
      <c r="AH58" s="79"/>
      <c r="AI58" s="79"/>
      <c r="AJ58" s="79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65"/>
    </row>
    <row r="59" spans="1:141" s="28" customFormat="1" ht="15" customHeight="1">
      <c r="A59" s="129" t="s">
        <v>699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78" t="s">
        <v>823</v>
      </c>
      <c r="AG59" s="79"/>
      <c r="AH59" s="79"/>
      <c r="AI59" s="79"/>
      <c r="AJ59" s="79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65"/>
    </row>
    <row r="60" spans="1:141" s="28" customFormat="1" ht="15" customHeight="1">
      <c r="A60" s="129" t="s">
        <v>700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78" t="s">
        <v>824</v>
      </c>
      <c r="AG60" s="79"/>
      <c r="AH60" s="79"/>
      <c r="AI60" s="79"/>
      <c r="AJ60" s="79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65"/>
    </row>
    <row r="61" spans="1:141" s="28" customFormat="1" ht="15" customHeight="1">
      <c r="A61" s="129" t="s">
        <v>701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78" t="s">
        <v>825</v>
      </c>
      <c r="AG61" s="79"/>
      <c r="AH61" s="79"/>
      <c r="AI61" s="79"/>
      <c r="AJ61" s="79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65"/>
    </row>
    <row r="62" spans="1:141" s="28" customFormat="1" ht="12.75">
      <c r="A62" s="107" t="s">
        <v>702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94" t="s">
        <v>826</v>
      </c>
      <c r="AG62" s="95"/>
      <c r="AH62" s="95"/>
      <c r="AI62" s="95"/>
      <c r="AJ62" s="160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65"/>
    </row>
    <row r="63" spans="1:141" s="39" customFormat="1" ht="12.75">
      <c r="A63" s="129" t="s">
        <v>868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291"/>
      <c r="AF63" s="97"/>
      <c r="AG63" s="77"/>
      <c r="AH63" s="77"/>
      <c r="AI63" s="77"/>
      <c r="AJ63" s="161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65"/>
    </row>
    <row r="64" spans="1:141" s="28" customFormat="1" ht="15" customHeight="1">
      <c r="A64" s="280" t="s">
        <v>703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334" t="s">
        <v>174</v>
      </c>
      <c r="AG64" s="335"/>
      <c r="AH64" s="335"/>
      <c r="AI64" s="335"/>
      <c r="AJ64" s="335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65"/>
    </row>
    <row r="65" spans="1:172" s="39" customFormat="1" ht="15" customHeight="1">
      <c r="A65" s="74" t="s">
        <v>704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8" t="s">
        <v>173</v>
      </c>
      <c r="AG65" s="79"/>
      <c r="AH65" s="79"/>
      <c r="AI65" s="79"/>
      <c r="AJ65" s="79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65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>
      <c r="A66" s="74" t="s">
        <v>705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8" t="s">
        <v>172</v>
      </c>
      <c r="AG66" s="79"/>
      <c r="AH66" s="79"/>
      <c r="AI66" s="79"/>
      <c r="AJ66" s="79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65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>
      <c r="A67" s="74" t="s">
        <v>706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8" t="s">
        <v>171</v>
      </c>
      <c r="AG67" s="79"/>
      <c r="AH67" s="79"/>
      <c r="AI67" s="79"/>
      <c r="AJ67" s="79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65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>
      <c r="A68" s="74" t="s">
        <v>707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8" t="s">
        <v>170</v>
      </c>
      <c r="AG68" s="79"/>
      <c r="AH68" s="79"/>
      <c r="AI68" s="79"/>
      <c r="AJ68" s="79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65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>
      <c r="A69" s="74" t="s">
        <v>708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8" t="s">
        <v>827</v>
      </c>
      <c r="AG69" s="79"/>
      <c r="AH69" s="79"/>
      <c r="AI69" s="79"/>
      <c r="AJ69" s="79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65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>
      <c r="A70" s="74" t="s">
        <v>709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8" t="s">
        <v>828</v>
      </c>
      <c r="AG70" s="79"/>
      <c r="AH70" s="79"/>
      <c r="AI70" s="79"/>
      <c r="AJ70" s="79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65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>
      <c r="A71" s="74" t="s">
        <v>710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8" t="s">
        <v>829</v>
      </c>
      <c r="AG71" s="79"/>
      <c r="AH71" s="79"/>
      <c r="AI71" s="79"/>
      <c r="AJ71" s="79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65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>
      <c r="A72" s="74" t="s">
        <v>711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8" t="s">
        <v>830</v>
      </c>
      <c r="AG72" s="79"/>
      <c r="AH72" s="79"/>
      <c r="AI72" s="79"/>
      <c r="AJ72" s="79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65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>
      <c r="A73" s="123" t="s">
        <v>712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78" t="s">
        <v>831</v>
      </c>
      <c r="AG73" s="79"/>
      <c r="AH73" s="79"/>
      <c r="AI73" s="79"/>
      <c r="AJ73" s="79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65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>
      <c r="A74" s="123" t="s">
        <v>713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78"/>
      <c r="AG74" s="79"/>
      <c r="AH74" s="79"/>
      <c r="AI74" s="79"/>
      <c r="AJ74" s="79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65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>
      <c r="A75" s="74" t="s">
        <v>714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8"/>
      <c r="AG75" s="79"/>
      <c r="AH75" s="79"/>
      <c r="AI75" s="79"/>
      <c r="AJ75" s="79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65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>
      <c r="A76" s="141" t="s">
        <v>42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70" t="s">
        <v>46</v>
      </c>
      <c r="AG76" s="171"/>
      <c r="AH76" s="171"/>
      <c r="AI76" s="171"/>
      <c r="AJ76" s="171"/>
      <c r="AK76" s="117">
        <f>AT76+CP76+DF76+ED76</f>
        <v>235745</v>
      </c>
      <c r="AL76" s="117"/>
      <c r="AM76" s="117"/>
      <c r="AN76" s="117"/>
      <c r="AO76" s="117"/>
      <c r="AP76" s="117"/>
      <c r="AQ76" s="117"/>
      <c r="AR76" s="117"/>
      <c r="AS76" s="117"/>
      <c r="AT76" s="117">
        <f>AT41</f>
        <v>210320</v>
      </c>
      <c r="AU76" s="117"/>
      <c r="AV76" s="117"/>
      <c r="AW76" s="117"/>
      <c r="AX76" s="117"/>
      <c r="AY76" s="117"/>
      <c r="AZ76" s="117"/>
      <c r="BA76" s="117"/>
      <c r="BB76" s="117">
        <f>BB41</f>
        <v>0</v>
      </c>
      <c r="BC76" s="117"/>
      <c r="BD76" s="117"/>
      <c r="BE76" s="117"/>
      <c r="BF76" s="117"/>
      <c r="BG76" s="117"/>
      <c r="BH76" s="117"/>
      <c r="BI76" s="117"/>
      <c r="BJ76" s="117">
        <f>BJ41</f>
        <v>0</v>
      </c>
      <c r="BK76" s="117"/>
      <c r="BL76" s="117"/>
      <c r="BM76" s="117"/>
      <c r="BN76" s="117"/>
      <c r="BO76" s="117"/>
      <c r="BP76" s="117"/>
      <c r="BQ76" s="117"/>
      <c r="BR76" s="117">
        <f>BR41</f>
        <v>0</v>
      </c>
      <c r="BS76" s="117"/>
      <c r="BT76" s="117"/>
      <c r="BU76" s="117"/>
      <c r="BV76" s="117"/>
      <c r="BW76" s="117"/>
      <c r="BX76" s="117"/>
      <c r="BY76" s="117"/>
      <c r="BZ76" s="117">
        <f>BZ41</f>
        <v>0</v>
      </c>
      <c r="CA76" s="117"/>
      <c r="CB76" s="117"/>
      <c r="CC76" s="117"/>
      <c r="CD76" s="117"/>
      <c r="CE76" s="117"/>
      <c r="CF76" s="117"/>
      <c r="CG76" s="117"/>
      <c r="CH76" s="117">
        <f>CH41</f>
        <v>0</v>
      </c>
      <c r="CI76" s="117"/>
      <c r="CJ76" s="117"/>
      <c r="CK76" s="117"/>
      <c r="CL76" s="117"/>
      <c r="CM76" s="117"/>
      <c r="CN76" s="117"/>
      <c r="CO76" s="117"/>
      <c r="CP76" s="117">
        <f>CP41</f>
        <v>21600</v>
      </c>
      <c r="CQ76" s="117"/>
      <c r="CR76" s="117"/>
      <c r="CS76" s="117"/>
      <c r="CT76" s="117"/>
      <c r="CU76" s="117"/>
      <c r="CV76" s="117"/>
      <c r="CW76" s="117"/>
      <c r="CX76" s="117">
        <f>CX41</f>
        <v>0</v>
      </c>
      <c r="CY76" s="117"/>
      <c r="CZ76" s="117"/>
      <c r="DA76" s="117"/>
      <c r="DB76" s="117"/>
      <c r="DC76" s="117"/>
      <c r="DD76" s="117"/>
      <c r="DE76" s="117"/>
      <c r="DF76" s="117">
        <f>DF41</f>
        <v>0</v>
      </c>
      <c r="DG76" s="117"/>
      <c r="DH76" s="117"/>
      <c r="DI76" s="117"/>
      <c r="DJ76" s="117"/>
      <c r="DK76" s="117"/>
      <c r="DL76" s="117"/>
      <c r="DM76" s="117"/>
      <c r="DN76" s="117">
        <f>DN41</f>
        <v>0</v>
      </c>
      <c r="DO76" s="117"/>
      <c r="DP76" s="117"/>
      <c r="DQ76" s="117"/>
      <c r="DR76" s="117"/>
      <c r="DS76" s="117"/>
      <c r="DT76" s="117"/>
      <c r="DU76" s="117"/>
      <c r="DV76" s="117">
        <f>DV41</f>
        <v>0</v>
      </c>
      <c r="DW76" s="117"/>
      <c r="DX76" s="117"/>
      <c r="DY76" s="117"/>
      <c r="DZ76" s="117"/>
      <c r="EA76" s="117"/>
      <c r="EB76" s="117"/>
      <c r="EC76" s="117"/>
      <c r="ED76" s="117">
        <f>ED41</f>
        <v>3825</v>
      </c>
      <c r="EE76" s="117"/>
      <c r="EF76" s="117"/>
      <c r="EG76" s="117"/>
      <c r="EH76" s="117"/>
      <c r="EI76" s="117"/>
      <c r="EJ76" s="117"/>
      <c r="EK76" s="117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="28" customFormat="1" ht="12.75">
      <c r="A79" s="31" t="s">
        <v>49</v>
      </c>
    </row>
    <row r="80" spans="1:128" s="28" customFormat="1" ht="12.75">
      <c r="A80" s="31" t="s">
        <v>54</v>
      </c>
      <c r="W80" s="76" t="s">
        <v>1172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Q80" s="76" t="s">
        <v>1180</v>
      </c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</row>
    <row r="81" spans="23:128" s="27" customFormat="1" ht="10.5">
      <c r="W81" s="100" t="s">
        <v>50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G81" s="100" t="s">
        <v>51</v>
      </c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Q81" s="100" t="s">
        <v>52</v>
      </c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</row>
    <row r="82" s="27" customFormat="1" ht="3.75" customHeight="1"/>
    <row r="83" spans="1:128" s="28" customFormat="1" ht="12.75">
      <c r="A83" s="31" t="s">
        <v>53</v>
      </c>
      <c r="W83" s="76" t="s">
        <v>1191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G83" s="76" t="s">
        <v>1192</v>
      </c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Q83" s="77" t="s">
        <v>1200</v>
      </c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</row>
    <row r="84" spans="23:128" s="27" customFormat="1" ht="10.5">
      <c r="W84" s="100" t="s">
        <v>50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G84" s="100" t="s">
        <v>93</v>
      </c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Q84" s="100" t="s">
        <v>175</v>
      </c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</row>
    <row r="85" s="27" customFormat="1" ht="3.75" customHeight="1"/>
    <row r="86" spans="1:24" s="28" customFormat="1" ht="12.75">
      <c r="A86" s="26" t="s">
        <v>55</v>
      </c>
      <c r="B86" s="77" t="s">
        <v>1207</v>
      </c>
      <c r="C86" s="77"/>
      <c r="D86" s="77"/>
      <c r="E86" s="31" t="s">
        <v>56</v>
      </c>
      <c r="G86" s="76" t="s">
        <v>1208</v>
      </c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99">
        <v>20</v>
      </c>
      <c r="S86" s="99"/>
      <c r="T86" s="99"/>
      <c r="U86" s="101" t="s">
        <v>1205</v>
      </c>
      <c r="V86" s="101"/>
      <c r="W86" s="101"/>
      <c r="X86" s="31" t="s">
        <v>14</v>
      </c>
    </row>
  </sheetData>
  <sheetProtection/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EK59"/>
  <sheetViews>
    <sheetView zoomScalePageLayoutView="0" workbookViewId="0" topLeftCell="A1">
      <selection activeCell="BW50" sqref="BW50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913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s="46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27:141" s="46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46" customFormat="1" ht="12.75">
      <c r="A4" s="50"/>
      <c r="BL4" s="44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50" t="s">
        <v>14</v>
      </c>
      <c r="DU4" s="44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46" customFormat="1" ht="12.75">
      <c r="A5" s="50"/>
      <c r="DU5" s="44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46" customFormat="1" ht="12.75">
      <c r="A6" s="50"/>
      <c r="DU6" s="44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46" customFormat="1" ht="12.75">
      <c r="A7" s="50" t="s">
        <v>15</v>
      </c>
      <c r="Z7" s="76" t="s">
        <v>1194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44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46" customFormat="1" ht="12.75">
      <c r="A8" s="50" t="s">
        <v>16</v>
      </c>
      <c r="DU8" s="44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46" customFormat="1" ht="12.75">
      <c r="A9" s="50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44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46" customFormat="1" ht="12.75">
      <c r="A10" s="50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44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46" customFormat="1" ht="13.5" thickBot="1">
      <c r="A11" s="50" t="s">
        <v>19</v>
      </c>
      <c r="DU11" s="44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3" spans="1:141" s="46" customFormat="1" ht="12.75" customHeight="1">
      <c r="A13" s="192" t="s">
        <v>388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1" t="s">
        <v>914</v>
      </c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0"/>
      <c r="AS13" s="191" t="s">
        <v>915</v>
      </c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0"/>
      <c r="BH13" s="192" t="s">
        <v>392</v>
      </c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1" t="s">
        <v>22</v>
      </c>
      <c r="CA13" s="192"/>
      <c r="CB13" s="192"/>
      <c r="CC13" s="192"/>
      <c r="CD13" s="192"/>
      <c r="CE13" s="192"/>
      <c r="CF13" s="191" t="s">
        <v>919</v>
      </c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0"/>
      <c r="CW13" s="191" t="s">
        <v>920</v>
      </c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0"/>
      <c r="DW13" s="191" t="s">
        <v>921</v>
      </c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</row>
    <row r="14" spans="1:141" s="46" customFormat="1" ht="12.7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222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20"/>
      <c r="AS14" s="222" t="s">
        <v>916</v>
      </c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20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222" t="s">
        <v>25</v>
      </c>
      <c r="CA14" s="219"/>
      <c r="CB14" s="219"/>
      <c r="CC14" s="219"/>
      <c r="CD14" s="219"/>
      <c r="CE14" s="219"/>
      <c r="CF14" s="222" t="s">
        <v>504</v>
      </c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20"/>
      <c r="CW14" s="222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20"/>
      <c r="DW14" s="222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</row>
    <row r="15" spans="1:141" s="46" customFormat="1" ht="12.7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222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20"/>
      <c r="AS15" s="222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20"/>
      <c r="BH15" s="191" t="s">
        <v>29</v>
      </c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0"/>
      <c r="BT15" s="191" t="s">
        <v>30</v>
      </c>
      <c r="BU15" s="192"/>
      <c r="BV15" s="192"/>
      <c r="BW15" s="192"/>
      <c r="BX15" s="192"/>
      <c r="BY15" s="190"/>
      <c r="BZ15" s="222"/>
      <c r="CA15" s="219"/>
      <c r="CB15" s="219"/>
      <c r="CC15" s="219"/>
      <c r="CD15" s="219"/>
      <c r="CE15" s="219"/>
      <c r="CF15" s="222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20"/>
      <c r="CW15" s="222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20"/>
      <c r="DW15" s="222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</row>
    <row r="16" spans="1:141" s="46" customFormat="1" ht="12.7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222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20"/>
      <c r="AS16" s="222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20"/>
      <c r="BH16" s="222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20"/>
      <c r="BT16" s="222" t="s">
        <v>31</v>
      </c>
      <c r="BU16" s="219"/>
      <c r="BV16" s="219"/>
      <c r="BW16" s="219"/>
      <c r="BX16" s="219"/>
      <c r="BY16" s="220"/>
      <c r="BZ16" s="222"/>
      <c r="CA16" s="219"/>
      <c r="CB16" s="219"/>
      <c r="CC16" s="219"/>
      <c r="CD16" s="219"/>
      <c r="CE16" s="219"/>
      <c r="CF16" s="222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20"/>
      <c r="CW16" s="222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20"/>
      <c r="DW16" s="222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</row>
    <row r="17" spans="1:141" s="46" customFormat="1" ht="13.5" thickBot="1">
      <c r="A17" s="128">
        <v>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9">
        <v>2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>
        <v>3</v>
      </c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>
        <v>4</v>
      </c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>
        <v>5</v>
      </c>
      <c r="BU17" s="109"/>
      <c r="BV17" s="109"/>
      <c r="BW17" s="109"/>
      <c r="BX17" s="109"/>
      <c r="BY17" s="109"/>
      <c r="BZ17" s="109">
        <v>6</v>
      </c>
      <c r="CA17" s="109"/>
      <c r="CB17" s="109"/>
      <c r="CC17" s="109"/>
      <c r="CD17" s="109"/>
      <c r="CE17" s="109"/>
      <c r="CF17" s="109">
        <v>7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>
        <v>8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>
        <v>9</v>
      </c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11"/>
    </row>
    <row r="18" spans="1:141" s="46" customFormat="1" ht="15" customHeight="1">
      <c r="A18" s="75" t="s">
        <v>417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64" t="s">
        <v>43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230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4" t="s">
        <v>43</v>
      </c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230"/>
      <c r="BT18" s="104" t="s">
        <v>43</v>
      </c>
      <c r="BU18" s="105"/>
      <c r="BV18" s="105"/>
      <c r="BW18" s="105"/>
      <c r="BX18" s="105"/>
      <c r="BY18" s="105"/>
      <c r="BZ18" s="105" t="s">
        <v>44</v>
      </c>
      <c r="CA18" s="105"/>
      <c r="CB18" s="105"/>
      <c r="CC18" s="105"/>
      <c r="CD18" s="105"/>
      <c r="CE18" s="105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241"/>
    </row>
    <row r="19" spans="1:141" s="46" customFormat="1" ht="12.75">
      <c r="A19" s="107" t="s">
        <v>139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84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337" t="s">
        <v>918</v>
      </c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6"/>
      <c r="BT19" s="242"/>
      <c r="BU19" s="168"/>
      <c r="BV19" s="168"/>
      <c r="BW19" s="168"/>
      <c r="BX19" s="168"/>
      <c r="BY19" s="168"/>
      <c r="BZ19" s="79" t="s">
        <v>425</v>
      </c>
      <c r="CA19" s="79"/>
      <c r="CB19" s="79"/>
      <c r="CC19" s="79"/>
      <c r="CD19" s="79"/>
      <c r="CE19" s="79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239"/>
    </row>
    <row r="20" spans="1:141" s="46" customFormat="1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84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338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98"/>
      <c r="BT20" s="242"/>
      <c r="BU20" s="168"/>
      <c r="BV20" s="168"/>
      <c r="BW20" s="168"/>
      <c r="BX20" s="168"/>
      <c r="BY20" s="168"/>
      <c r="BZ20" s="79"/>
      <c r="CA20" s="79"/>
      <c r="CB20" s="79"/>
      <c r="CC20" s="79"/>
      <c r="CD20" s="79"/>
      <c r="CE20" s="79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239"/>
    </row>
    <row r="21" spans="1:141" s="46" customFormat="1" ht="1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84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84"/>
      <c r="BT21" s="242"/>
      <c r="BU21" s="168"/>
      <c r="BV21" s="168"/>
      <c r="BW21" s="168"/>
      <c r="BX21" s="168"/>
      <c r="BY21" s="168"/>
      <c r="BZ21" s="79"/>
      <c r="CA21" s="79"/>
      <c r="CB21" s="79"/>
      <c r="CC21" s="79"/>
      <c r="CD21" s="79"/>
      <c r="CE21" s="79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239"/>
    </row>
    <row r="22" spans="1:141" s="46" customFormat="1" ht="15" customHeight="1">
      <c r="A22" s="75" t="s">
        <v>418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64" t="s">
        <v>43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230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4" t="s">
        <v>43</v>
      </c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230"/>
      <c r="BT22" s="78" t="s">
        <v>43</v>
      </c>
      <c r="BU22" s="79"/>
      <c r="BV22" s="79"/>
      <c r="BW22" s="79"/>
      <c r="BX22" s="79"/>
      <c r="BY22" s="79"/>
      <c r="BZ22" s="79" t="s">
        <v>45</v>
      </c>
      <c r="CA22" s="79"/>
      <c r="CB22" s="79"/>
      <c r="CC22" s="79"/>
      <c r="CD22" s="79"/>
      <c r="CE22" s="79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239"/>
    </row>
    <row r="23" spans="1:141" s="46" customFormat="1" ht="12.75">
      <c r="A23" s="107" t="s">
        <v>139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84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72"/>
      <c r="BT23" s="242"/>
      <c r="BU23" s="168"/>
      <c r="BV23" s="168"/>
      <c r="BW23" s="168"/>
      <c r="BX23" s="168"/>
      <c r="BY23" s="168"/>
      <c r="BZ23" s="79" t="s">
        <v>426</v>
      </c>
      <c r="CA23" s="79"/>
      <c r="CB23" s="79"/>
      <c r="CC23" s="79"/>
      <c r="CD23" s="79"/>
      <c r="CE23" s="79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239"/>
    </row>
    <row r="24" spans="1:141" s="46" customFormat="1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84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72"/>
      <c r="BT24" s="242"/>
      <c r="BU24" s="168"/>
      <c r="BV24" s="168"/>
      <c r="BW24" s="168"/>
      <c r="BX24" s="168"/>
      <c r="BY24" s="168"/>
      <c r="BZ24" s="79"/>
      <c r="CA24" s="79"/>
      <c r="CB24" s="79"/>
      <c r="CC24" s="79"/>
      <c r="CD24" s="79"/>
      <c r="CE24" s="79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239"/>
    </row>
    <row r="25" spans="1:141" s="46" customFormat="1" ht="1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84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84"/>
      <c r="BT25" s="242"/>
      <c r="BU25" s="168"/>
      <c r="BV25" s="168"/>
      <c r="BW25" s="168"/>
      <c r="BX25" s="168"/>
      <c r="BY25" s="168"/>
      <c r="BZ25" s="79"/>
      <c r="CA25" s="79"/>
      <c r="CB25" s="79"/>
      <c r="CC25" s="79"/>
      <c r="CD25" s="79"/>
      <c r="CE25" s="79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239"/>
    </row>
    <row r="26" spans="1:141" s="46" customFormat="1" ht="12.75">
      <c r="A26" s="140" t="s">
        <v>419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64" t="s">
        <v>43</v>
      </c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230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79" t="s">
        <v>43</v>
      </c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244"/>
      <c r="BT26" s="78" t="s">
        <v>43</v>
      </c>
      <c r="BU26" s="79"/>
      <c r="BV26" s="79"/>
      <c r="BW26" s="79"/>
      <c r="BX26" s="79"/>
      <c r="BY26" s="79"/>
      <c r="BZ26" s="79" t="s">
        <v>174</v>
      </c>
      <c r="CA26" s="79"/>
      <c r="CB26" s="79"/>
      <c r="CC26" s="79"/>
      <c r="CD26" s="79"/>
      <c r="CE26" s="79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239"/>
    </row>
    <row r="27" spans="1:141" s="46" customFormat="1" ht="12.75">
      <c r="A27" s="74" t="s">
        <v>420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230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244"/>
      <c r="BT27" s="78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239"/>
    </row>
    <row r="28" spans="1:141" s="46" customFormat="1" ht="12.75">
      <c r="A28" s="107" t="s">
        <v>139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84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72"/>
      <c r="BT28" s="242"/>
      <c r="BU28" s="168"/>
      <c r="BV28" s="168"/>
      <c r="BW28" s="168"/>
      <c r="BX28" s="168"/>
      <c r="BY28" s="168"/>
      <c r="BZ28" s="79" t="s">
        <v>427</v>
      </c>
      <c r="CA28" s="79"/>
      <c r="CB28" s="79"/>
      <c r="CC28" s="79"/>
      <c r="CD28" s="79"/>
      <c r="CE28" s="79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8"/>
      <c r="EB28" s="168"/>
      <c r="EC28" s="168"/>
      <c r="ED28" s="168"/>
      <c r="EE28" s="168"/>
      <c r="EF28" s="168"/>
      <c r="EG28" s="168"/>
      <c r="EH28" s="168"/>
      <c r="EI28" s="168"/>
      <c r="EJ28" s="168"/>
      <c r="EK28" s="239"/>
    </row>
    <row r="29" spans="1:141" s="46" customFormat="1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84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72"/>
      <c r="BT29" s="242"/>
      <c r="BU29" s="168"/>
      <c r="BV29" s="168"/>
      <c r="BW29" s="168"/>
      <c r="BX29" s="168"/>
      <c r="BY29" s="168"/>
      <c r="BZ29" s="79"/>
      <c r="CA29" s="79"/>
      <c r="CB29" s="79"/>
      <c r="CC29" s="79"/>
      <c r="CD29" s="79"/>
      <c r="CE29" s="79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239"/>
    </row>
    <row r="30" spans="1:141" s="46" customFormat="1" ht="1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84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84"/>
      <c r="BT30" s="242"/>
      <c r="BU30" s="168"/>
      <c r="BV30" s="168"/>
      <c r="BW30" s="168"/>
      <c r="BX30" s="168"/>
      <c r="BY30" s="168"/>
      <c r="BZ30" s="79"/>
      <c r="CA30" s="79"/>
      <c r="CB30" s="79"/>
      <c r="CC30" s="79"/>
      <c r="CD30" s="79"/>
      <c r="CE30" s="79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  <c r="EE30" s="168"/>
      <c r="EF30" s="168"/>
      <c r="EG30" s="168"/>
      <c r="EH30" s="168"/>
      <c r="EI30" s="168"/>
      <c r="EJ30" s="168"/>
      <c r="EK30" s="239"/>
    </row>
    <row r="31" spans="1:141" s="46" customFormat="1" ht="12.75">
      <c r="A31" s="140" t="s">
        <v>421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64" t="s">
        <v>43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230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79" t="s">
        <v>43</v>
      </c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244"/>
      <c r="BT31" s="78" t="s">
        <v>43</v>
      </c>
      <c r="BU31" s="79"/>
      <c r="BV31" s="79"/>
      <c r="BW31" s="79"/>
      <c r="BX31" s="79"/>
      <c r="BY31" s="79"/>
      <c r="BZ31" s="79" t="s">
        <v>166</v>
      </c>
      <c r="CA31" s="79"/>
      <c r="CB31" s="79"/>
      <c r="CC31" s="79"/>
      <c r="CD31" s="79"/>
      <c r="CE31" s="79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239"/>
    </row>
    <row r="32" spans="1:141" s="46" customFormat="1" ht="12.75">
      <c r="A32" s="74" t="s">
        <v>422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230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244"/>
      <c r="BT32" s="78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239"/>
    </row>
    <row r="33" spans="1:141" s="46" customFormat="1" ht="12.75">
      <c r="A33" s="107" t="s">
        <v>139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84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72"/>
      <c r="BT33" s="242"/>
      <c r="BU33" s="168"/>
      <c r="BV33" s="168"/>
      <c r="BW33" s="168"/>
      <c r="BX33" s="168"/>
      <c r="BY33" s="168"/>
      <c r="BZ33" s="79" t="s">
        <v>428</v>
      </c>
      <c r="CA33" s="79"/>
      <c r="CB33" s="79"/>
      <c r="CC33" s="79"/>
      <c r="CD33" s="79"/>
      <c r="CE33" s="79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239"/>
    </row>
    <row r="34" spans="1:141" s="46" customFormat="1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84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72"/>
      <c r="BT34" s="242"/>
      <c r="BU34" s="168"/>
      <c r="BV34" s="168"/>
      <c r="BW34" s="168"/>
      <c r="BX34" s="168"/>
      <c r="BY34" s="168"/>
      <c r="BZ34" s="79"/>
      <c r="CA34" s="79"/>
      <c r="CB34" s="79"/>
      <c r="CC34" s="79"/>
      <c r="CD34" s="79"/>
      <c r="CE34" s="79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239"/>
    </row>
    <row r="35" spans="1:141" s="46" customFormat="1" ht="1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84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84"/>
      <c r="BT35" s="242"/>
      <c r="BU35" s="168"/>
      <c r="BV35" s="168"/>
      <c r="BW35" s="168"/>
      <c r="BX35" s="168"/>
      <c r="BY35" s="168"/>
      <c r="BZ35" s="79"/>
      <c r="CA35" s="79"/>
      <c r="CB35" s="79"/>
      <c r="CC35" s="79"/>
      <c r="CD35" s="79"/>
      <c r="CE35" s="79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239"/>
    </row>
    <row r="36" spans="1:141" s="46" customFormat="1" ht="12.75">
      <c r="A36" s="140" t="s">
        <v>423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64" t="s">
        <v>43</v>
      </c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230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79" t="s">
        <v>43</v>
      </c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244"/>
      <c r="BT36" s="78" t="s">
        <v>43</v>
      </c>
      <c r="BU36" s="79"/>
      <c r="BV36" s="79"/>
      <c r="BW36" s="79"/>
      <c r="BX36" s="79"/>
      <c r="BY36" s="79"/>
      <c r="BZ36" s="79" t="s">
        <v>164</v>
      </c>
      <c r="CA36" s="79"/>
      <c r="CB36" s="79"/>
      <c r="CC36" s="79"/>
      <c r="CD36" s="79"/>
      <c r="CE36" s="79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239"/>
    </row>
    <row r="37" spans="1:141" s="46" customFormat="1" ht="12.75">
      <c r="A37" s="74" t="s">
        <v>424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230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244"/>
      <c r="BT37" s="78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239"/>
    </row>
    <row r="38" spans="1:141" s="46" customFormat="1" ht="12.75">
      <c r="A38" s="107" t="s">
        <v>139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84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72"/>
      <c r="BT38" s="242"/>
      <c r="BU38" s="168"/>
      <c r="BV38" s="168"/>
      <c r="BW38" s="168"/>
      <c r="BX38" s="168"/>
      <c r="BY38" s="168"/>
      <c r="BZ38" s="79" t="s">
        <v>429</v>
      </c>
      <c r="CA38" s="79"/>
      <c r="CB38" s="79"/>
      <c r="CC38" s="79"/>
      <c r="CD38" s="79"/>
      <c r="CE38" s="79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239"/>
    </row>
    <row r="39" spans="1:141" s="46" customFormat="1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84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72"/>
      <c r="BT39" s="242"/>
      <c r="BU39" s="168"/>
      <c r="BV39" s="168"/>
      <c r="BW39" s="168"/>
      <c r="BX39" s="168"/>
      <c r="BY39" s="168"/>
      <c r="BZ39" s="79"/>
      <c r="CA39" s="79"/>
      <c r="CB39" s="79"/>
      <c r="CC39" s="79"/>
      <c r="CD39" s="79"/>
      <c r="CE39" s="79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239"/>
    </row>
    <row r="40" spans="1:141" s="46" customFormat="1" ht="1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84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84"/>
      <c r="BT40" s="253"/>
      <c r="BU40" s="254"/>
      <c r="BV40" s="254"/>
      <c r="BW40" s="254"/>
      <c r="BX40" s="254"/>
      <c r="BY40" s="254"/>
      <c r="BZ40" s="79"/>
      <c r="CA40" s="79"/>
      <c r="CB40" s="79"/>
      <c r="CC40" s="79"/>
      <c r="CD40" s="79"/>
      <c r="CE40" s="79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239"/>
    </row>
    <row r="41" spans="1:141" s="46" customFormat="1" ht="15" customHeight="1" thickBo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251" t="s">
        <v>42</v>
      </c>
      <c r="BU41" s="251"/>
      <c r="BV41" s="251"/>
      <c r="BW41" s="251"/>
      <c r="BX41" s="251"/>
      <c r="BY41" s="251"/>
      <c r="BZ41" s="170" t="s">
        <v>46</v>
      </c>
      <c r="CA41" s="171"/>
      <c r="CB41" s="171"/>
      <c r="CC41" s="171"/>
      <c r="CD41" s="171"/>
      <c r="CE41" s="171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5"/>
    </row>
    <row r="42" s="46" customFormat="1" ht="12.75"/>
    <row r="43" s="46" customFormat="1" ht="12.75"/>
    <row r="44" s="46" customFormat="1" ht="12.75">
      <c r="A44" s="50" t="s">
        <v>49</v>
      </c>
    </row>
    <row r="45" spans="1:94" s="46" customFormat="1" ht="12.75">
      <c r="A45" s="50" t="s">
        <v>54</v>
      </c>
      <c r="W45" s="76" t="s">
        <v>1172</v>
      </c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I45" s="76" t="s">
        <v>1180</v>
      </c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</row>
    <row r="46" spans="23:94" s="45" customFormat="1" ht="10.5">
      <c r="W46" s="100" t="s">
        <v>50</v>
      </c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I46" s="100" t="s">
        <v>52</v>
      </c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</row>
    <row r="47" spans="1:94" s="46" customFormat="1" ht="12.75">
      <c r="A47" s="50" t="s">
        <v>53</v>
      </c>
      <c r="W47" s="76" t="s">
        <v>1199</v>
      </c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I47" s="77" t="s">
        <v>1200</v>
      </c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</row>
    <row r="48" spans="23:94" s="45" customFormat="1" ht="10.5">
      <c r="W48" s="100" t="s">
        <v>50</v>
      </c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I48" s="100" t="s">
        <v>175</v>
      </c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</row>
    <row r="49" spans="1:24" s="46" customFormat="1" ht="12.75">
      <c r="A49" s="44" t="s">
        <v>55</v>
      </c>
      <c r="B49" s="77" t="s">
        <v>1207</v>
      </c>
      <c r="C49" s="77"/>
      <c r="D49" s="77"/>
      <c r="E49" s="50" t="s">
        <v>56</v>
      </c>
      <c r="G49" s="76" t="s">
        <v>1208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99">
        <v>20</v>
      </c>
      <c r="S49" s="99"/>
      <c r="T49" s="99"/>
      <c r="U49" s="101" t="s">
        <v>1205</v>
      </c>
      <c r="V49" s="101"/>
      <c r="W49" s="101"/>
      <c r="X49" s="50" t="s">
        <v>14</v>
      </c>
    </row>
    <row r="50" spans="1:19" s="46" customFormat="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="3" customFormat="1" ht="12" customHeight="1">
      <c r="A51" s="20" t="s">
        <v>922</v>
      </c>
    </row>
    <row r="52" spans="1:141" s="3" customFormat="1" ht="12" customHeight="1">
      <c r="A52" s="336" t="s">
        <v>924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336"/>
      <c r="CJ52" s="336"/>
      <c r="CK52" s="336"/>
      <c r="CL52" s="336"/>
      <c r="CM52" s="336"/>
      <c r="CN52" s="336"/>
      <c r="CO52" s="336"/>
      <c r="CP52" s="336"/>
      <c r="CQ52" s="336"/>
      <c r="CR52" s="336"/>
      <c r="CS52" s="336"/>
      <c r="CT52" s="336"/>
      <c r="CU52" s="336"/>
      <c r="CV52" s="336"/>
      <c r="CW52" s="336"/>
      <c r="CX52" s="336"/>
      <c r="CY52" s="336"/>
      <c r="CZ52" s="336"/>
      <c r="DA52" s="336"/>
      <c r="DB52" s="336"/>
      <c r="DC52" s="336"/>
      <c r="DD52" s="336"/>
      <c r="DE52" s="336"/>
      <c r="DF52" s="336"/>
      <c r="DG52" s="336"/>
      <c r="DH52" s="336"/>
      <c r="DI52" s="336"/>
      <c r="DJ52" s="336"/>
      <c r="DK52" s="336"/>
      <c r="DL52" s="336"/>
      <c r="DM52" s="336"/>
      <c r="DN52" s="336"/>
      <c r="DO52" s="336"/>
      <c r="DP52" s="336"/>
      <c r="DQ52" s="336"/>
      <c r="DR52" s="336"/>
      <c r="DS52" s="336"/>
      <c r="DT52" s="336"/>
      <c r="DU52" s="336"/>
      <c r="DV52" s="336"/>
      <c r="DW52" s="336"/>
      <c r="DX52" s="336"/>
      <c r="DY52" s="336"/>
      <c r="DZ52" s="336"/>
      <c r="EA52" s="336"/>
      <c r="EB52" s="336"/>
      <c r="EC52" s="336"/>
      <c r="ED52" s="336"/>
      <c r="EE52" s="336"/>
      <c r="EF52" s="336"/>
      <c r="EG52" s="336"/>
      <c r="EH52" s="336"/>
      <c r="EI52" s="336"/>
      <c r="EJ52" s="336"/>
      <c r="EK52" s="336"/>
    </row>
    <row r="53" spans="1:141" s="3" customFormat="1" ht="12" customHeight="1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6"/>
      <c r="DV53" s="336"/>
      <c r="DW53" s="336"/>
      <c r="DX53" s="336"/>
      <c r="DY53" s="336"/>
      <c r="DZ53" s="336"/>
      <c r="EA53" s="336"/>
      <c r="EB53" s="336"/>
      <c r="EC53" s="336"/>
      <c r="ED53" s="336"/>
      <c r="EE53" s="336"/>
      <c r="EF53" s="336"/>
      <c r="EG53" s="336"/>
      <c r="EH53" s="336"/>
      <c r="EI53" s="336"/>
      <c r="EJ53" s="336"/>
      <c r="EK53" s="336"/>
    </row>
    <row r="54" spans="1:141" s="3" customFormat="1" ht="12" customHeight="1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336"/>
      <c r="DP54" s="336"/>
      <c r="DQ54" s="336"/>
      <c r="DR54" s="336"/>
      <c r="DS54" s="336"/>
      <c r="DT54" s="336"/>
      <c r="DU54" s="336"/>
      <c r="DV54" s="336"/>
      <c r="DW54" s="336"/>
      <c r="DX54" s="336"/>
      <c r="DY54" s="336"/>
      <c r="DZ54" s="336"/>
      <c r="EA54" s="336"/>
      <c r="EB54" s="336"/>
      <c r="EC54" s="336"/>
      <c r="ED54" s="336"/>
      <c r="EE54" s="336"/>
      <c r="EF54" s="336"/>
      <c r="EG54" s="336"/>
      <c r="EH54" s="336"/>
      <c r="EI54" s="336"/>
      <c r="EJ54" s="336"/>
      <c r="EK54" s="336"/>
    </row>
    <row r="55" spans="1:141" s="3" customFormat="1" ht="12" customHeight="1">
      <c r="A55" s="336" t="s">
        <v>925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336"/>
      <c r="CU55" s="336"/>
      <c r="CV55" s="336"/>
      <c r="CW55" s="336"/>
      <c r="CX55" s="336"/>
      <c r="CY55" s="336"/>
      <c r="CZ55" s="336"/>
      <c r="DA55" s="336"/>
      <c r="DB55" s="336"/>
      <c r="DC55" s="336"/>
      <c r="DD55" s="336"/>
      <c r="DE55" s="336"/>
      <c r="DF55" s="336"/>
      <c r="DG55" s="336"/>
      <c r="DH55" s="336"/>
      <c r="DI55" s="336"/>
      <c r="DJ55" s="336"/>
      <c r="DK55" s="336"/>
      <c r="DL55" s="336"/>
      <c r="DM55" s="336"/>
      <c r="DN55" s="336"/>
      <c r="DO55" s="336"/>
      <c r="DP55" s="336"/>
      <c r="DQ55" s="336"/>
      <c r="DR55" s="336"/>
      <c r="DS55" s="336"/>
      <c r="DT55" s="336"/>
      <c r="DU55" s="336"/>
      <c r="DV55" s="336"/>
      <c r="DW55" s="336"/>
      <c r="DX55" s="336"/>
      <c r="DY55" s="336"/>
      <c r="DZ55" s="336"/>
      <c r="EA55" s="336"/>
      <c r="EB55" s="336"/>
      <c r="EC55" s="336"/>
      <c r="ED55" s="336"/>
      <c r="EE55" s="336"/>
      <c r="EF55" s="336"/>
      <c r="EG55" s="336"/>
      <c r="EH55" s="336"/>
      <c r="EI55" s="336"/>
      <c r="EJ55" s="336"/>
      <c r="EK55" s="336"/>
    </row>
    <row r="56" spans="1:141" s="3" customFormat="1" ht="12" customHeight="1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336"/>
      <c r="CJ56" s="336"/>
      <c r="CK56" s="336"/>
      <c r="CL56" s="336"/>
      <c r="CM56" s="336"/>
      <c r="CN56" s="336"/>
      <c r="CO56" s="336"/>
      <c r="CP56" s="336"/>
      <c r="CQ56" s="336"/>
      <c r="CR56" s="336"/>
      <c r="CS56" s="336"/>
      <c r="CT56" s="336"/>
      <c r="CU56" s="336"/>
      <c r="CV56" s="336"/>
      <c r="CW56" s="336"/>
      <c r="CX56" s="336"/>
      <c r="CY56" s="336"/>
      <c r="CZ56" s="336"/>
      <c r="DA56" s="336"/>
      <c r="DB56" s="336"/>
      <c r="DC56" s="336"/>
      <c r="DD56" s="336"/>
      <c r="DE56" s="336"/>
      <c r="DF56" s="336"/>
      <c r="DG56" s="336"/>
      <c r="DH56" s="336"/>
      <c r="DI56" s="336"/>
      <c r="DJ56" s="336"/>
      <c r="DK56" s="336"/>
      <c r="DL56" s="336"/>
      <c r="DM56" s="336"/>
      <c r="DN56" s="336"/>
      <c r="DO56" s="336"/>
      <c r="DP56" s="336"/>
      <c r="DQ56" s="336"/>
      <c r="DR56" s="336"/>
      <c r="DS56" s="336"/>
      <c r="DT56" s="336"/>
      <c r="DU56" s="336"/>
      <c r="DV56" s="336"/>
      <c r="DW56" s="336"/>
      <c r="DX56" s="336"/>
      <c r="DY56" s="336"/>
      <c r="DZ56" s="336"/>
      <c r="EA56" s="336"/>
      <c r="EB56" s="336"/>
      <c r="EC56" s="336"/>
      <c r="ED56" s="336"/>
      <c r="EE56" s="336"/>
      <c r="EF56" s="336"/>
      <c r="EG56" s="336"/>
      <c r="EH56" s="336"/>
      <c r="EI56" s="336"/>
      <c r="EJ56" s="336"/>
      <c r="EK56" s="336"/>
    </row>
    <row r="57" spans="1:141" s="3" customFormat="1" ht="11.25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  <c r="CS57" s="336"/>
      <c r="CT57" s="336"/>
      <c r="CU57" s="336"/>
      <c r="CV57" s="336"/>
      <c r="CW57" s="336"/>
      <c r="CX57" s="336"/>
      <c r="CY57" s="336"/>
      <c r="CZ57" s="336"/>
      <c r="DA57" s="336"/>
      <c r="DB57" s="336"/>
      <c r="DC57" s="336"/>
      <c r="DD57" s="336"/>
      <c r="DE57" s="336"/>
      <c r="DF57" s="336"/>
      <c r="DG57" s="336"/>
      <c r="DH57" s="336"/>
      <c r="DI57" s="336"/>
      <c r="DJ57" s="336"/>
      <c r="DK57" s="336"/>
      <c r="DL57" s="336"/>
      <c r="DM57" s="336"/>
      <c r="DN57" s="336"/>
      <c r="DO57" s="336"/>
      <c r="DP57" s="336"/>
      <c r="DQ57" s="336"/>
      <c r="DR57" s="336"/>
      <c r="DS57" s="336"/>
      <c r="DT57" s="336"/>
      <c r="DU57" s="336"/>
      <c r="DV57" s="336"/>
      <c r="DW57" s="336"/>
      <c r="DX57" s="336"/>
      <c r="DY57" s="336"/>
      <c r="DZ57" s="336"/>
      <c r="EA57" s="336"/>
      <c r="EB57" s="336"/>
      <c r="EC57" s="336"/>
      <c r="ED57" s="336"/>
      <c r="EE57" s="336"/>
      <c r="EF57" s="336"/>
      <c r="EG57" s="336"/>
      <c r="EH57" s="336"/>
      <c r="EI57" s="336"/>
      <c r="EJ57" s="336"/>
      <c r="EK57" s="336"/>
    </row>
    <row r="58" spans="1:141" s="3" customFormat="1" ht="12" customHeight="1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/>
      <c r="EJ58" s="336"/>
      <c r="EK58" s="336"/>
    </row>
    <row r="59" s="3" customFormat="1" ht="12" customHeight="1">
      <c r="A59" s="20" t="s">
        <v>923</v>
      </c>
    </row>
  </sheetData>
  <sheetProtection/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K76"/>
  <sheetViews>
    <sheetView zoomScalePageLayoutView="0" workbookViewId="0" topLeftCell="G1">
      <selection activeCell="A16" sqref="A16:S16"/>
    </sheetView>
  </sheetViews>
  <sheetFormatPr defaultColWidth="1.37890625" defaultRowHeight="12.75"/>
  <cols>
    <col min="1" max="30" width="1.37890625" style="1" customWidth="1"/>
    <col min="31" max="31" width="4.125" style="1" customWidth="1"/>
    <col min="32" max="43" width="1.37890625" style="1" customWidth="1"/>
    <col min="44" max="44" width="3.00390625" style="1" customWidth="1"/>
    <col min="45" max="56" width="1.37890625" style="1" customWidth="1"/>
    <col min="57" max="57" width="2.875" style="1" customWidth="1"/>
    <col min="58" max="16384" width="1.37890625" style="1" customWidth="1"/>
  </cols>
  <sheetData>
    <row r="1" spans="1:141" s="14" customFormat="1" ht="15">
      <c r="A1" s="110" t="s">
        <v>1053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spans="124:141" ht="15.75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>
      <c r="A3" s="108" t="s">
        <v>99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 t="s">
        <v>22</v>
      </c>
      <c r="U3" s="109"/>
      <c r="V3" s="109"/>
      <c r="W3" s="109"/>
      <c r="X3" s="109"/>
      <c r="Y3" s="109" t="s">
        <v>70</v>
      </c>
      <c r="Z3" s="109"/>
      <c r="AA3" s="109"/>
      <c r="AB3" s="109"/>
      <c r="AC3" s="109"/>
      <c r="AD3" s="109"/>
      <c r="AE3" s="109"/>
      <c r="AF3" s="109" t="s">
        <v>72</v>
      </c>
      <c r="AG3" s="109"/>
      <c r="AH3" s="109"/>
      <c r="AI3" s="109"/>
      <c r="AJ3" s="109"/>
      <c r="AK3" s="109"/>
      <c r="AL3" s="112" t="s">
        <v>1062</v>
      </c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46"/>
    </row>
    <row r="4" spans="1:141" s="68" customFormat="1" ht="12.75">
      <c r="A4" s="12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 t="s">
        <v>25</v>
      </c>
      <c r="U4" s="113"/>
      <c r="V4" s="113"/>
      <c r="W4" s="113"/>
      <c r="X4" s="113"/>
      <c r="Y4" s="113" t="s">
        <v>1054</v>
      </c>
      <c r="Z4" s="113"/>
      <c r="AA4" s="113"/>
      <c r="AB4" s="113"/>
      <c r="AC4" s="113"/>
      <c r="AD4" s="113"/>
      <c r="AE4" s="113"/>
      <c r="AF4" s="113" t="s">
        <v>1058</v>
      </c>
      <c r="AG4" s="113"/>
      <c r="AH4" s="113"/>
      <c r="AI4" s="113"/>
      <c r="AJ4" s="113"/>
      <c r="AK4" s="113"/>
      <c r="AL4" s="113" t="s">
        <v>309</v>
      </c>
      <c r="AM4" s="113"/>
      <c r="AN4" s="113"/>
      <c r="AO4" s="113"/>
      <c r="AP4" s="113"/>
      <c r="AQ4" s="113"/>
      <c r="AR4" s="113"/>
      <c r="AS4" s="113" t="s">
        <v>1070</v>
      </c>
      <c r="AT4" s="113"/>
      <c r="AU4" s="113"/>
      <c r="AV4" s="113"/>
      <c r="AW4" s="113"/>
      <c r="AX4" s="113"/>
      <c r="AY4" s="113" t="s">
        <v>309</v>
      </c>
      <c r="AZ4" s="113"/>
      <c r="BA4" s="113"/>
      <c r="BB4" s="113"/>
      <c r="BC4" s="113"/>
      <c r="BD4" s="113"/>
      <c r="BE4" s="113"/>
      <c r="BF4" s="113" t="s">
        <v>1070</v>
      </c>
      <c r="BG4" s="113"/>
      <c r="BH4" s="113"/>
      <c r="BI4" s="113"/>
      <c r="BJ4" s="113"/>
      <c r="BK4" s="113"/>
      <c r="BL4" s="112" t="s">
        <v>1083</v>
      </c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 t="s">
        <v>360</v>
      </c>
      <c r="CM4" s="113"/>
      <c r="CN4" s="113"/>
      <c r="CO4" s="113"/>
      <c r="CP4" s="113"/>
      <c r="CQ4" s="113"/>
      <c r="CR4" s="113"/>
      <c r="CS4" s="113" t="s">
        <v>1070</v>
      </c>
      <c r="CT4" s="113"/>
      <c r="CU4" s="113"/>
      <c r="CV4" s="113"/>
      <c r="CW4" s="113"/>
      <c r="CX4" s="113"/>
      <c r="CY4" s="113" t="s">
        <v>309</v>
      </c>
      <c r="CZ4" s="113"/>
      <c r="DA4" s="113"/>
      <c r="DB4" s="113"/>
      <c r="DC4" s="113"/>
      <c r="DD4" s="113"/>
      <c r="DE4" s="113"/>
      <c r="DF4" s="113" t="s">
        <v>1070</v>
      </c>
      <c r="DG4" s="113"/>
      <c r="DH4" s="113"/>
      <c r="DI4" s="113"/>
      <c r="DJ4" s="113"/>
      <c r="DK4" s="113"/>
      <c r="DL4" s="112" t="s">
        <v>149</v>
      </c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46"/>
    </row>
    <row r="5" spans="1:141" s="68" customFormat="1" ht="12.75">
      <c r="A5" s="12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 t="s">
        <v>1055</v>
      </c>
      <c r="Z5" s="113"/>
      <c r="AA5" s="113"/>
      <c r="AB5" s="113"/>
      <c r="AC5" s="113"/>
      <c r="AD5" s="113"/>
      <c r="AE5" s="113"/>
      <c r="AF5" s="113" t="s">
        <v>1059</v>
      </c>
      <c r="AG5" s="113"/>
      <c r="AH5" s="113"/>
      <c r="AI5" s="113"/>
      <c r="AJ5" s="113"/>
      <c r="AK5" s="113"/>
      <c r="AL5" s="113" t="s">
        <v>310</v>
      </c>
      <c r="AM5" s="113"/>
      <c r="AN5" s="113"/>
      <c r="AO5" s="113"/>
      <c r="AP5" s="113"/>
      <c r="AQ5" s="113"/>
      <c r="AR5" s="113"/>
      <c r="AS5" s="113" t="s">
        <v>1058</v>
      </c>
      <c r="AT5" s="113"/>
      <c r="AU5" s="113"/>
      <c r="AV5" s="113"/>
      <c r="AW5" s="113"/>
      <c r="AX5" s="113"/>
      <c r="AY5" s="113" t="s">
        <v>310</v>
      </c>
      <c r="AZ5" s="113"/>
      <c r="BA5" s="113"/>
      <c r="BB5" s="113"/>
      <c r="BC5" s="113"/>
      <c r="BD5" s="113"/>
      <c r="BE5" s="113"/>
      <c r="BF5" s="113" t="s">
        <v>1058</v>
      </c>
      <c r="BG5" s="113"/>
      <c r="BH5" s="113"/>
      <c r="BI5" s="113"/>
      <c r="BJ5" s="113"/>
      <c r="BK5" s="113"/>
      <c r="BL5" s="112" t="s">
        <v>139</v>
      </c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3"/>
      <c r="CM5" s="113"/>
      <c r="CN5" s="113"/>
      <c r="CO5" s="113"/>
      <c r="CP5" s="113"/>
      <c r="CQ5" s="113"/>
      <c r="CR5" s="113"/>
      <c r="CS5" s="113" t="s">
        <v>1058</v>
      </c>
      <c r="CT5" s="113"/>
      <c r="CU5" s="113"/>
      <c r="CV5" s="113"/>
      <c r="CW5" s="113"/>
      <c r="CX5" s="113"/>
      <c r="CY5" s="113" t="s">
        <v>310</v>
      </c>
      <c r="CZ5" s="113"/>
      <c r="DA5" s="113"/>
      <c r="DB5" s="113"/>
      <c r="DC5" s="113"/>
      <c r="DD5" s="113"/>
      <c r="DE5" s="113"/>
      <c r="DF5" s="113" t="s">
        <v>1058</v>
      </c>
      <c r="DG5" s="113"/>
      <c r="DH5" s="113"/>
      <c r="DI5" s="113"/>
      <c r="DJ5" s="113"/>
      <c r="DK5" s="113"/>
      <c r="DL5" s="113" t="s">
        <v>309</v>
      </c>
      <c r="DM5" s="113"/>
      <c r="DN5" s="113"/>
      <c r="DO5" s="113"/>
      <c r="DP5" s="113"/>
      <c r="DQ5" s="113"/>
      <c r="DR5" s="113"/>
      <c r="DS5" s="113" t="s">
        <v>1070</v>
      </c>
      <c r="DT5" s="113"/>
      <c r="DU5" s="113"/>
      <c r="DV5" s="113"/>
      <c r="DW5" s="113"/>
      <c r="DX5" s="113"/>
      <c r="DY5" s="113" t="s">
        <v>309</v>
      </c>
      <c r="DZ5" s="113"/>
      <c r="EA5" s="113"/>
      <c r="EB5" s="113"/>
      <c r="EC5" s="113"/>
      <c r="ED5" s="113"/>
      <c r="EE5" s="113"/>
      <c r="EF5" s="113" t="s">
        <v>1070</v>
      </c>
      <c r="EG5" s="113"/>
      <c r="EH5" s="113"/>
      <c r="EI5" s="113"/>
      <c r="EJ5" s="113"/>
      <c r="EK5" s="118"/>
    </row>
    <row r="6" spans="1:141" s="68" customFormat="1" ht="12.75">
      <c r="A6" s="12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 t="s">
        <v>1056</v>
      </c>
      <c r="Z6" s="113"/>
      <c r="AA6" s="113"/>
      <c r="AB6" s="113"/>
      <c r="AC6" s="113"/>
      <c r="AD6" s="113"/>
      <c r="AE6" s="113"/>
      <c r="AF6" s="113" t="s">
        <v>1060</v>
      </c>
      <c r="AG6" s="113"/>
      <c r="AH6" s="113"/>
      <c r="AI6" s="113"/>
      <c r="AJ6" s="113"/>
      <c r="AK6" s="113"/>
      <c r="AL6" s="113" t="s">
        <v>321</v>
      </c>
      <c r="AM6" s="113"/>
      <c r="AN6" s="113"/>
      <c r="AO6" s="113"/>
      <c r="AP6" s="113"/>
      <c r="AQ6" s="113"/>
      <c r="AR6" s="113"/>
      <c r="AS6" s="113" t="s">
        <v>1059</v>
      </c>
      <c r="AT6" s="113"/>
      <c r="AU6" s="113"/>
      <c r="AV6" s="113"/>
      <c r="AW6" s="113"/>
      <c r="AX6" s="113"/>
      <c r="AY6" s="113" t="s">
        <v>321</v>
      </c>
      <c r="AZ6" s="113"/>
      <c r="BA6" s="113"/>
      <c r="BB6" s="113"/>
      <c r="BC6" s="113"/>
      <c r="BD6" s="113"/>
      <c r="BE6" s="113"/>
      <c r="BF6" s="113" t="s">
        <v>1059</v>
      </c>
      <c r="BG6" s="113"/>
      <c r="BH6" s="113"/>
      <c r="BI6" s="113"/>
      <c r="BJ6" s="113"/>
      <c r="BK6" s="113"/>
      <c r="BL6" s="113" t="s">
        <v>1084</v>
      </c>
      <c r="BM6" s="113"/>
      <c r="BN6" s="113"/>
      <c r="BO6" s="113"/>
      <c r="BP6" s="113"/>
      <c r="BQ6" s="113"/>
      <c r="BR6" s="113"/>
      <c r="BS6" s="113" t="s">
        <v>1070</v>
      </c>
      <c r="BT6" s="113"/>
      <c r="BU6" s="113"/>
      <c r="BV6" s="113"/>
      <c r="BW6" s="113"/>
      <c r="BX6" s="113"/>
      <c r="BY6" s="113" t="s">
        <v>1087</v>
      </c>
      <c r="BZ6" s="113"/>
      <c r="CA6" s="113"/>
      <c r="CB6" s="113"/>
      <c r="CC6" s="113"/>
      <c r="CD6" s="113"/>
      <c r="CE6" s="113"/>
      <c r="CF6" s="113" t="s">
        <v>1070</v>
      </c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 t="s">
        <v>1059</v>
      </c>
      <c r="CT6" s="113"/>
      <c r="CU6" s="113"/>
      <c r="CV6" s="113"/>
      <c r="CW6" s="113"/>
      <c r="CX6" s="113"/>
      <c r="CY6" s="113" t="s">
        <v>1094</v>
      </c>
      <c r="CZ6" s="113"/>
      <c r="DA6" s="113"/>
      <c r="DB6" s="113"/>
      <c r="DC6" s="113"/>
      <c r="DD6" s="113"/>
      <c r="DE6" s="113"/>
      <c r="DF6" s="113" t="s">
        <v>1059</v>
      </c>
      <c r="DG6" s="113"/>
      <c r="DH6" s="113"/>
      <c r="DI6" s="113"/>
      <c r="DJ6" s="113"/>
      <c r="DK6" s="113"/>
      <c r="DL6" s="113" t="s">
        <v>1063</v>
      </c>
      <c r="DM6" s="113"/>
      <c r="DN6" s="113"/>
      <c r="DO6" s="113"/>
      <c r="DP6" s="113"/>
      <c r="DQ6" s="113"/>
      <c r="DR6" s="113"/>
      <c r="DS6" s="113" t="s">
        <v>1058</v>
      </c>
      <c r="DT6" s="113"/>
      <c r="DU6" s="113"/>
      <c r="DV6" s="113"/>
      <c r="DW6" s="113"/>
      <c r="DX6" s="113"/>
      <c r="DY6" s="113" t="s">
        <v>1072</v>
      </c>
      <c r="DZ6" s="113"/>
      <c r="EA6" s="113"/>
      <c r="EB6" s="113"/>
      <c r="EC6" s="113"/>
      <c r="ED6" s="113"/>
      <c r="EE6" s="113"/>
      <c r="EF6" s="113" t="s">
        <v>1058</v>
      </c>
      <c r="EG6" s="113"/>
      <c r="EH6" s="113"/>
      <c r="EI6" s="113"/>
      <c r="EJ6" s="113"/>
      <c r="EK6" s="118"/>
    </row>
    <row r="7" spans="1:141" s="68" customFormat="1" ht="12.75">
      <c r="A7" s="12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 t="s">
        <v>1057</v>
      </c>
      <c r="Z7" s="113"/>
      <c r="AA7" s="113"/>
      <c r="AB7" s="113"/>
      <c r="AC7" s="113"/>
      <c r="AD7" s="113"/>
      <c r="AE7" s="113"/>
      <c r="AF7" s="113" t="s">
        <v>1061</v>
      </c>
      <c r="AG7" s="113"/>
      <c r="AH7" s="113"/>
      <c r="AI7" s="113"/>
      <c r="AJ7" s="113"/>
      <c r="AK7" s="113"/>
      <c r="AL7" s="113" t="s">
        <v>1076</v>
      </c>
      <c r="AM7" s="113"/>
      <c r="AN7" s="113"/>
      <c r="AO7" s="113"/>
      <c r="AP7" s="113"/>
      <c r="AQ7" s="113"/>
      <c r="AR7" s="113"/>
      <c r="AS7" s="113" t="s">
        <v>1060</v>
      </c>
      <c r="AT7" s="113"/>
      <c r="AU7" s="113"/>
      <c r="AV7" s="113"/>
      <c r="AW7" s="113"/>
      <c r="AX7" s="113"/>
      <c r="AY7" s="113" t="s">
        <v>1081</v>
      </c>
      <c r="AZ7" s="113"/>
      <c r="BA7" s="113"/>
      <c r="BB7" s="113"/>
      <c r="BC7" s="113"/>
      <c r="BD7" s="113"/>
      <c r="BE7" s="113"/>
      <c r="BF7" s="113" t="s">
        <v>1060</v>
      </c>
      <c r="BG7" s="113"/>
      <c r="BH7" s="113"/>
      <c r="BI7" s="113"/>
      <c r="BJ7" s="113"/>
      <c r="BK7" s="113"/>
      <c r="BL7" s="113" t="s">
        <v>1085</v>
      </c>
      <c r="BM7" s="113"/>
      <c r="BN7" s="113"/>
      <c r="BO7" s="113"/>
      <c r="BP7" s="113"/>
      <c r="BQ7" s="113"/>
      <c r="BR7" s="113"/>
      <c r="BS7" s="113" t="s">
        <v>1058</v>
      </c>
      <c r="BT7" s="113"/>
      <c r="BU7" s="113"/>
      <c r="BV7" s="113"/>
      <c r="BW7" s="113"/>
      <c r="BX7" s="113"/>
      <c r="BY7" s="113" t="s">
        <v>1088</v>
      </c>
      <c r="BZ7" s="113"/>
      <c r="CA7" s="113"/>
      <c r="CB7" s="113"/>
      <c r="CC7" s="113"/>
      <c r="CD7" s="113"/>
      <c r="CE7" s="113"/>
      <c r="CF7" s="113" t="s">
        <v>1058</v>
      </c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 t="s">
        <v>1060</v>
      </c>
      <c r="CT7" s="113"/>
      <c r="CU7" s="113"/>
      <c r="CV7" s="113"/>
      <c r="CW7" s="113"/>
      <c r="CX7" s="113"/>
      <c r="CY7" s="113" t="s">
        <v>1095</v>
      </c>
      <c r="CZ7" s="113"/>
      <c r="DA7" s="113"/>
      <c r="DB7" s="113"/>
      <c r="DC7" s="113"/>
      <c r="DD7" s="113"/>
      <c r="DE7" s="113"/>
      <c r="DF7" s="113" t="s">
        <v>1060</v>
      </c>
      <c r="DG7" s="113"/>
      <c r="DH7" s="113"/>
      <c r="DI7" s="113"/>
      <c r="DJ7" s="113"/>
      <c r="DK7" s="113"/>
      <c r="DL7" s="113" t="s">
        <v>1064</v>
      </c>
      <c r="DM7" s="113"/>
      <c r="DN7" s="113"/>
      <c r="DO7" s="113"/>
      <c r="DP7" s="113"/>
      <c r="DQ7" s="113"/>
      <c r="DR7" s="113"/>
      <c r="DS7" s="113" t="s">
        <v>1059</v>
      </c>
      <c r="DT7" s="113"/>
      <c r="DU7" s="113"/>
      <c r="DV7" s="113"/>
      <c r="DW7" s="113"/>
      <c r="DX7" s="113"/>
      <c r="DY7" s="113" t="s">
        <v>1073</v>
      </c>
      <c r="DZ7" s="113"/>
      <c r="EA7" s="113"/>
      <c r="EB7" s="113"/>
      <c r="EC7" s="113"/>
      <c r="ED7" s="113"/>
      <c r="EE7" s="113"/>
      <c r="EF7" s="113" t="s">
        <v>1059</v>
      </c>
      <c r="EG7" s="113"/>
      <c r="EH7" s="113"/>
      <c r="EI7" s="113"/>
      <c r="EJ7" s="113"/>
      <c r="EK7" s="118"/>
    </row>
    <row r="8" spans="1:141" s="68" customFormat="1" ht="12.75">
      <c r="A8" s="12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 t="s">
        <v>32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 t="s">
        <v>1077</v>
      </c>
      <c r="AM8" s="113"/>
      <c r="AN8" s="113"/>
      <c r="AO8" s="113"/>
      <c r="AP8" s="113"/>
      <c r="AQ8" s="113"/>
      <c r="AR8" s="113"/>
      <c r="AS8" s="113" t="s">
        <v>1071</v>
      </c>
      <c r="AT8" s="113"/>
      <c r="AU8" s="113"/>
      <c r="AV8" s="113"/>
      <c r="AW8" s="113"/>
      <c r="AX8" s="113"/>
      <c r="AY8" s="113" t="s">
        <v>1082</v>
      </c>
      <c r="AZ8" s="113"/>
      <c r="BA8" s="113"/>
      <c r="BB8" s="113"/>
      <c r="BC8" s="113"/>
      <c r="BD8" s="113"/>
      <c r="BE8" s="113"/>
      <c r="BF8" s="113" t="s">
        <v>1071</v>
      </c>
      <c r="BG8" s="113"/>
      <c r="BH8" s="113"/>
      <c r="BI8" s="113"/>
      <c r="BJ8" s="113"/>
      <c r="BK8" s="113"/>
      <c r="BL8" s="113" t="s">
        <v>1086</v>
      </c>
      <c r="BM8" s="113"/>
      <c r="BN8" s="113"/>
      <c r="BO8" s="113"/>
      <c r="BP8" s="113"/>
      <c r="BQ8" s="113"/>
      <c r="BR8" s="113"/>
      <c r="BS8" s="113" t="s">
        <v>1059</v>
      </c>
      <c r="BT8" s="113"/>
      <c r="BU8" s="113"/>
      <c r="BV8" s="113"/>
      <c r="BW8" s="113"/>
      <c r="BX8" s="113"/>
      <c r="BY8" s="113" t="s">
        <v>1089</v>
      </c>
      <c r="BZ8" s="113"/>
      <c r="CA8" s="113"/>
      <c r="CB8" s="113"/>
      <c r="CC8" s="113"/>
      <c r="CD8" s="113"/>
      <c r="CE8" s="113"/>
      <c r="CF8" s="113" t="s">
        <v>1059</v>
      </c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 t="s">
        <v>1071</v>
      </c>
      <c r="CT8" s="113"/>
      <c r="CU8" s="113"/>
      <c r="CV8" s="113"/>
      <c r="CW8" s="113"/>
      <c r="CX8" s="113"/>
      <c r="CY8" s="113" t="s">
        <v>362</v>
      </c>
      <c r="CZ8" s="113"/>
      <c r="DA8" s="113"/>
      <c r="DB8" s="113"/>
      <c r="DC8" s="113"/>
      <c r="DD8" s="113"/>
      <c r="DE8" s="113"/>
      <c r="DF8" s="113" t="s">
        <v>1071</v>
      </c>
      <c r="DG8" s="113"/>
      <c r="DH8" s="113"/>
      <c r="DI8" s="113"/>
      <c r="DJ8" s="113"/>
      <c r="DK8" s="113"/>
      <c r="DL8" s="113" t="s">
        <v>34</v>
      </c>
      <c r="DM8" s="113"/>
      <c r="DN8" s="113"/>
      <c r="DO8" s="113"/>
      <c r="DP8" s="113"/>
      <c r="DQ8" s="113"/>
      <c r="DR8" s="113"/>
      <c r="DS8" s="113" t="s">
        <v>1060</v>
      </c>
      <c r="DT8" s="113"/>
      <c r="DU8" s="113"/>
      <c r="DV8" s="113"/>
      <c r="DW8" s="113"/>
      <c r="DX8" s="113"/>
      <c r="DY8" s="113" t="s">
        <v>1074</v>
      </c>
      <c r="DZ8" s="113"/>
      <c r="EA8" s="113"/>
      <c r="EB8" s="113"/>
      <c r="EC8" s="113"/>
      <c r="ED8" s="113"/>
      <c r="EE8" s="113"/>
      <c r="EF8" s="113" t="s">
        <v>1060</v>
      </c>
      <c r="EG8" s="113"/>
      <c r="EH8" s="113"/>
      <c r="EI8" s="113"/>
      <c r="EJ8" s="113"/>
      <c r="EK8" s="118"/>
    </row>
    <row r="9" spans="1:141" s="68" customFormat="1" ht="12.75">
      <c r="A9" s="12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 t="s">
        <v>1078</v>
      </c>
      <c r="AM9" s="113"/>
      <c r="AN9" s="113"/>
      <c r="AO9" s="113"/>
      <c r="AP9" s="113"/>
      <c r="AQ9" s="113"/>
      <c r="AR9" s="113"/>
      <c r="AS9" s="113" t="s">
        <v>1079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 t="s">
        <v>1079</v>
      </c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 t="s">
        <v>1060</v>
      </c>
      <c r="BT9" s="113"/>
      <c r="BU9" s="113"/>
      <c r="BV9" s="113"/>
      <c r="BW9" s="113"/>
      <c r="BX9" s="113"/>
      <c r="BY9" s="113" t="s">
        <v>1090</v>
      </c>
      <c r="BZ9" s="113"/>
      <c r="CA9" s="113"/>
      <c r="CB9" s="113"/>
      <c r="CC9" s="113"/>
      <c r="CD9" s="113"/>
      <c r="CE9" s="113"/>
      <c r="CF9" s="113" t="s">
        <v>1060</v>
      </c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 t="s">
        <v>1079</v>
      </c>
      <c r="CT9" s="113"/>
      <c r="CU9" s="113"/>
      <c r="CV9" s="113"/>
      <c r="CW9" s="113"/>
      <c r="CX9" s="113"/>
      <c r="CY9" s="113" t="s">
        <v>313</v>
      </c>
      <c r="CZ9" s="113"/>
      <c r="DA9" s="113"/>
      <c r="DB9" s="113"/>
      <c r="DC9" s="113"/>
      <c r="DD9" s="113"/>
      <c r="DE9" s="113"/>
      <c r="DF9" s="113" t="s">
        <v>1079</v>
      </c>
      <c r="DG9" s="113"/>
      <c r="DH9" s="113"/>
      <c r="DI9" s="113"/>
      <c r="DJ9" s="113"/>
      <c r="DK9" s="113"/>
      <c r="DL9" s="113" t="s">
        <v>1065</v>
      </c>
      <c r="DM9" s="113"/>
      <c r="DN9" s="113"/>
      <c r="DO9" s="113"/>
      <c r="DP9" s="113"/>
      <c r="DQ9" s="113"/>
      <c r="DR9" s="113"/>
      <c r="DS9" s="113" t="s">
        <v>1071</v>
      </c>
      <c r="DT9" s="113"/>
      <c r="DU9" s="113"/>
      <c r="DV9" s="113"/>
      <c r="DW9" s="113"/>
      <c r="DX9" s="113"/>
      <c r="DY9" s="113" t="s">
        <v>1075</v>
      </c>
      <c r="DZ9" s="113"/>
      <c r="EA9" s="113"/>
      <c r="EB9" s="113"/>
      <c r="EC9" s="113"/>
      <c r="ED9" s="113"/>
      <c r="EE9" s="113"/>
      <c r="EF9" s="113" t="s">
        <v>1071</v>
      </c>
      <c r="EG9" s="113"/>
      <c r="EH9" s="113"/>
      <c r="EI9" s="113"/>
      <c r="EJ9" s="113"/>
      <c r="EK9" s="118"/>
    </row>
    <row r="10" spans="1:141" s="68" customFormat="1" ht="12.75">
      <c r="A10" s="12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 t="s">
        <v>497</v>
      </c>
      <c r="AM10" s="113"/>
      <c r="AN10" s="113"/>
      <c r="AO10" s="113"/>
      <c r="AP10" s="113"/>
      <c r="AQ10" s="113"/>
      <c r="AR10" s="113"/>
      <c r="AS10" s="113" t="s">
        <v>1080</v>
      </c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 t="s">
        <v>1080</v>
      </c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 t="s">
        <v>1071</v>
      </c>
      <c r="BT10" s="113"/>
      <c r="BU10" s="113"/>
      <c r="BV10" s="113"/>
      <c r="BW10" s="113"/>
      <c r="BX10" s="113"/>
      <c r="BY10" s="113" t="s">
        <v>1091</v>
      </c>
      <c r="BZ10" s="113"/>
      <c r="CA10" s="113"/>
      <c r="CB10" s="113"/>
      <c r="CC10" s="113"/>
      <c r="CD10" s="113"/>
      <c r="CE10" s="113"/>
      <c r="CF10" s="113" t="s">
        <v>1071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 t="s">
        <v>1080</v>
      </c>
      <c r="CT10" s="113"/>
      <c r="CU10" s="113"/>
      <c r="CV10" s="113"/>
      <c r="CW10" s="113"/>
      <c r="CX10" s="113"/>
      <c r="CY10" s="113" t="s">
        <v>1096</v>
      </c>
      <c r="CZ10" s="113"/>
      <c r="DA10" s="113"/>
      <c r="DB10" s="113"/>
      <c r="DC10" s="113"/>
      <c r="DD10" s="113"/>
      <c r="DE10" s="113"/>
      <c r="DF10" s="113" t="s">
        <v>1080</v>
      </c>
      <c r="DG10" s="113"/>
      <c r="DH10" s="113"/>
      <c r="DI10" s="113"/>
      <c r="DJ10" s="113"/>
      <c r="DK10" s="113"/>
      <c r="DL10" s="113" t="s">
        <v>1066</v>
      </c>
      <c r="DM10" s="113"/>
      <c r="DN10" s="113"/>
      <c r="DO10" s="113"/>
      <c r="DP10" s="113"/>
      <c r="DQ10" s="113"/>
      <c r="DR10" s="113"/>
      <c r="DS10" s="113" t="s">
        <v>1079</v>
      </c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 t="s">
        <v>1079</v>
      </c>
      <c r="EG10" s="113"/>
      <c r="EH10" s="113"/>
      <c r="EI10" s="113"/>
      <c r="EJ10" s="113"/>
      <c r="EK10" s="118"/>
    </row>
    <row r="11" spans="1:141" s="68" customFormat="1" ht="12.75">
      <c r="A11" s="12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 t="s">
        <v>359</v>
      </c>
      <c r="AM11" s="113"/>
      <c r="AN11" s="113"/>
      <c r="AO11" s="113"/>
      <c r="AP11" s="113"/>
      <c r="AQ11" s="113"/>
      <c r="AR11" s="113"/>
      <c r="AS11" s="113" t="s">
        <v>1061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 t="s">
        <v>1061</v>
      </c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 t="s">
        <v>1079</v>
      </c>
      <c r="BT11" s="113"/>
      <c r="BU11" s="113"/>
      <c r="BV11" s="113"/>
      <c r="BW11" s="113"/>
      <c r="BX11" s="113"/>
      <c r="BY11" s="113" t="s">
        <v>1092</v>
      </c>
      <c r="BZ11" s="113"/>
      <c r="CA11" s="113"/>
      <c r="CB11" s="113"/>
      <c r="CC11" s="113"/>
      <c r="CD11" s="113"/>
      <c r="CE11" s="113"/>
      <c r="CF11" s="113" t="s">
        <v>1079</v>
      </c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 t="s">
        <v>1061</v>
      </c>
      <c r="CT11" s="113"/>
      <c r="CU11" s="113"/>
      <c r="CV11" s="113"/>
      <c r="CW11" s="113"/>
      <c r="CX11" s="113"/>
      <c r="CY11" s="113" t="s">
        <v>32</v>
      </c>
      <c r="CZ11" s="113"/>
      <c r="DA11" s="113"/>
      <c r="DB11" s="113"/>
      <c r="DC11" s="113"/>
      <c r="DD11" s="113"/>
      <c r="DE11" s="113"/>
      <c r="DF11" s="113" t="s">
        <v>1061</v>
      </c>
      <c r="DG11" s="113"/>
      <c r="DH11" s="113"/>
      <c r="DI11" s="113"/>
      <c r="DJ11" s="113"/>
      <c r="DK11" s="113"/>
      <c r="DL11" s="113" t="s">
        <v>1067</v>
      </c>
      <c r="DM11" s="113"/>
      <c r="DN11" s="113"/>
      <c r="DO11" s="113"/>
      <c r="DP11" s="113"/>
      <c r="DQ11" s="113"/>
      <c r="DR11" s="113"/>
      <c r="DS11" s="113" t="s">
        <v>1080</v>
      </c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 t="s">
        <v>1080</v>
      </c>
      <c r="EG11" s="113"/>
      <c r="EH11" s="113"/>
      <c r="EI11" s="113"/>
      <c r="EJ11" s="113"/>
      <c r="EK11" s="118"/>
    </row>
    <row r="12" spans="1:141" s="68" customFormat="1" ht="12.75">
      <c r="A12" s="12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 t="s">
        <v>1080</v>
      </c>
      <c r="BT12" s="113"/>
      <c r="BU12" s="113"/>
      <c r="BV12" s="113"/>
      <c r="BW12" s="113"/>
      <c r="BX12" s="113"/>
      <c r="BY12" s="113" t="s">
        <v>1093</v>
      </c>
      <c r="BZ12" s="113"/>
      <c r="CA12" s="113"/>
      <c r="CB12" s="113"/>
      <c r="CC12" s="113"/>
      <c r="CD12" s="113"/>
      <c r="CE12" s="113"/>
      <c r="CF12" s="113" t="s">
        <v>1080</v>
      </c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 t="s">
        <v>1068</v>
      </c>
      <c r="DM12" s="113"/>
      <c r="DN12" s="113"/>
      <c r="DO12" s="113"/>
      <c r="DP12" s="113"/>
      <c r="DQ12" s="113"/>
      <c r="DR12" s="113"/>
      <c r="DS12" s="113" t="s">
        <v>1061</v>
      </c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 t="s">
        <v>1061</v>
      </c>
      <c r="EG12" s="113"/>
      <c r="EH12" s="113"/>
      <c r="EI12" s="113"/>
      <c r="EJ12" s="113"/>
      <c r="EK12" s="118"/>
    </row>
    <row r="13" spans="1:141" s="68" customFormat="1" ht="12.7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 t="s">
        <v>1061</v>
      </c>
      <c r="BT13" s="120"/>
      <c r="BU13" s="120"/>
      <c r="BV13" s="120"/>
      <c r="BW13" s="120"/>
      <c r="BX13" s="120"/>
      <c r="BY13" s="120" t="s">
        <v>320</v>
      </c>
      <c r="BZ13" s="120"/>
      <c r="CA13" s="120"/>
      <c r="CB13" s="120"/>
      <c r="CC13" s="120"/>
      <c r="CD13" s="120"/>
      <c r="CE13" s="120"/>
      <c r="CF13" s="120" t="s">
        <v>1061</v>
      </c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 t="s">
        <v>1069</v>
      </c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1"/>
    </row>
    <row r="14" spans="1:141" s="68" customFormat="1" ht="13.5" thickBot="1">
      <c r="A14" s="128">
        <v>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09">
        <v>2</v>
      </c>
      <c r="U14" s="109"/>
      <c r="V14" s="109"/>
      <c r="W14" s="109"/>
      <c r="X14" s="109"/>
      <c r="Y14" s="109">
        <v>3</v>
      </c>
      <c r="Z14" s="109"/>
      <c r="AA14" s="109"/>
      <c r="AB14" s="109"/>
      <c r="AC14" s="109"/>
      <c r="AD14" s="109"/>
      <c r="AE14" s="109"/>
      <c r="AF14" s="109">
        <v>4</v>
      </c>
      <c r="AG14" s="109"/>
      <c r="AH14" s="109"/>
      <c r="AI14" s="109"/>
      <c r="AJ14" s="109"/>
      <c r="AK14" s="109"/>
      <c r="AL14" s="109">
        <v>5</v>
      </c>
      <c r="AM14" s="109"/>
      <c r="AN14" s="109"/>
      <c r="AO14" s="109"/>
      <c r="AP14" s="109"/>
      <c r="AQ14" s="109"/>
      <c r="AR14" s="109"/>
      <c r="AS14" s="109">
        <v>6</v>
      </c>
      <c r="AT14" s="109"/>
      <c r="AU14" s="109"/>
      <c r="AV14" s="109"/>
      <c r="AW14" s="109"/>
      <c r="AX14" s="109"/>
      <c r="AY14" s="109">
        <v>7</v>
      </c>
      <c r="AZ14" s="109"/>
      <c r="BA14" s="109"/>
      <c r="BB14" s="109"/>
      <c r="BC14" s="109"/>
      <c r="BD14" s="109"/>
      <c r="BE14" s="109"/>
      <c r="BF14" s="109">
        <v>8</v>
      </c>
      <c r="BG14" s="109"/>
      <c r="BH14" s="109"/>
      <c r="BI14" s="109"/>
      <c r="BJ14" s="109"/>
      <c r="BK14" s="109"/>
      <c r="BL14" s="109">
        <v>9</v>
      </c>
      <c r="BM14" s="109"/>
      <c r="BN14" s="109"/>
      <c r="BO14" s="109"/>
      <c r="BP14" s="109"/>
      <c r="BQ14" s="109"/>
      <c r="BR14" s="109"/>
      <c r="BS14" s="109">
        <v>10</v>
      </c>
      <c r="BT14" s="109"/>
      <c r="BU14" s="109"/>
      <c r="BV14" s="109"/>
      <c r="BW14" s="109"/>
      <c r="BX14" s="109"/>
      <c r="BY14" s="109">
        <v>11</v>
      </c>
      <c r="BZ14" s="109"/>
      <c r="CA14" s="109"/>
      <c r="CB14" s="109"/>
      <c r="CC14" s="109"/>
      <c r="CD14" s="109"/>
      <c r="CE14" s="109"/>
      <c r="CF14" s="109">
        <v>12</v>
      </c>
      <c r="CG14" s="109"/>
      <c r="CH14" s="109"/>
      <c r="CI14" s="109"/>
      <c r="CJ14" s="109"/>
      <c r="CK14" s="109"/>
      <c r="CL14" s="109">
        <v>13</v>
      </c>
      <c r="CM14" s="109"/>
      <c r="CN14" s="109"/>
      <c r="CO14" s="109"/>
      <c r="CP14" s="109"/>
      <c r="CQ14" s="109"/>
      <c r="CR14" s="109"/>
      <c r="CS14" s="109">
        <v>14</v>
      </c>
      <c r="CT14" s="109"/>
      <c r="CU14" s="109"/>
      <c r="CV14" s="109"/>
      <c r="CW14" s="109"/>
      <c r="CX14" s="109"/>
      <c r="CY14" s="109">
        <v>15</v>
      </c>
      <c r="CZ14" s="109"/>
      <c r="DA14" s="109"/>
      <c r="DB14" s="109"/>
      <c r="DC14" s="109"/>
      <c r="DD14" s="109"/>
      <c r="DE14" s="109"/>
      <c r="DF14" s="109">
        <v>16</v>
      </c>
      <c r="DG14" s="109"/>
      <c r="DH14" s="109"/>
      <c r="DI14" s="109"/>
      <c r="DJ14" s="109"/>
      <c r="DK14" s="109"/>
      <c r="DL14" s="109">
        <v>17</v>
      </c>
      <c r="DM14" s="109"/>
      <c r="DN14" s="109"/>
      <c r="DO14" s="109"/>
      <c r="DP14" s="109"/>
      <c r="DQ14" s="109"/>
      <c r="DR14" s="109"/>
      <c r="DS14" s="109">
        <v>18</v>
      </c>
      <c r="DT14" s="109"/>
      <c r="DU14" s="109"/>
      <c r="DV14" s="109"/>
      <c r="DW14" s="109"/>
      <c r="DX14" s="109"/>
      <c r="DY14" s="109">
        <v>19</v>
      </c>
      <c r="DZ14" s="109"/>
      <c r="EA14" s="109"/>
      <c r="EB14" s="109"/>
      <c r="EC14" s="109"/>
      <c r="ED14" s="109"/>
      <c r="EE14" s="109"/>
      <c r="EF14" s="109">
        <v>20</v>
      </c>
      <c r="EG14" s="109"/>
      <c r="EH14" s="109"/>
      <c r="EI14" s="109"/>
      <c r="EJ14" s="109"/>
      <c r="EK14" s="111"/>
    </row>
    <row r="15" spans="1:141" s="68" customFormat="1" ht="12.75">
      <c r="A15" s="123" t="s">
        <v>1097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04" t="s">
        <v>202</v>
      </c>
      <c r="U15" s="105"/>
      <c r="V15" s="105"/>
      <c r="W15" s="105"/>
      <c r="X15" s="105"/>
      <c r="Y15" s="144">
        <f>AL15+AY15+BL15+BY15+CL15+CY15</f>
        <v>31436133</v>
      </c>
      <c r="Z15" s="144"/>
      <c r="AA15" s="144"/>
      <c r="AB15" s="144"/>
      <c r="AC15" s="144"/>
      <c r="AD15" s="144"/>
      <c r="AE15" s="144"/>
      <c r="AF15" s="144">
        <f>Y15/Y68*100</f>
        <v>46.90321737265238</v>
      </c>
      <c r="AG15" s="144"/>
      <c r="AH15" s="144"/>
      <c r="AI15" s="144"/>
      <c r="AJ15" s="144"/>
      <c r="AK15" s="144"/>
      <c r="AL15" s="144">
        <f>24374773.64+100353.58+62472.12</f>
        <v>24537599.34</v>
      </c>
      <c r="AM15" s="144"/>
      <c r="AN15" s="144"/>
      <c r="AO15" s="144"/>
      <c r="AP15" s="144"/>
      <c r="AQ15" s="144"/>
      <c r="AR15" s="144"/>
      <c r="AS15" s="144">
        <f>AL15/AL68*100</f>
        <v>57.38234736877488</v>
      </c>
      <c r="AT15" s="144"/>
      <c r="AU15" s="144"/>
      <c r="AV15" s="144"/>
      <c r="AW15" s="144"/>
      <c r="AX15" s="144"/>
      <c r="AY15" s="144">
        <f>5994559.57+12082.06+165000+670212.03+56680</f>
        <v>6898533.66</v>
      </c>
      <c r="AZ15" s="144"/>
      <c r="BA15" s="144"/>
      <c r="BB15" s="144"/>
      <c r="BC15" s="144"/>
      <c r="BD15" s="144"/>
      <c r="BE15" s="144"/>
      <c r="BF15" s="144">
        <f>AY15/AY68*100</f>
        <v>36.14205556904801</v>
      </c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 t="e">
        <f>BL15/BL68*100</f>
        <v>#DIV/0!</v>
      </c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 t="e">
        <f>BY15/BY68*100</f>
        <v>#DIV/0!</v>
      </c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 t="e">
        <f>CL15/CL68*100</f>
        <v>#DIV/0!</v>
      </c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>
        <f>CY15/CY68*100</f>
        <v>0</v>
      </c>
      <c r="DG15" s="144"/>
      <c r="DH15" s="144"/>
      <c r="DI15" s="144"/>
      <c r="DJ15" s="144"/>
      <c r="DK15" s="144"/>
      <c r="DL15" s="144">
        <v>130046.38</v>
      </c>
      <c r="DM15" s="144"/>
      <c r="DN15" s="144"/>
      <c r="DO15" s="144"/>
      <c r="DP15" s="144"/>
      <c r="DQ15" s="144"/>
      <c r="DR15" s="144"/>
      <c r="DS15" s="144">
        <f>DL15/DL68*100</f>
        <v>2.9053507384764905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>
        <f>DY15/DY68*100</f>
        <v>0</v>
      </c>
      <c r="EG15" s="144"/>
      <c r="EH15" s="144"/>
      <c r="EI15" s="144"/>
      <c r="EJ15" s="144"/>
      <c r="EK15" s="147"/>
    </row>
    <row r="16" spans="1:141" s="68" customFormat="1" ht="12.75">
      <c r="A16" s="74" t="s">
        <v>1098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8"/>
      <c r="U16" s="79"/>
      <c r="V16" s="79"/>
      <c r="W16" s="79"/>
      <c r="X16" s="79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5"/>
    </row>
    <row r="17" spans="1:141" s="68" customFormat="1" ht="12.75">
      <c r="A17" s="123" t="s">
        <v>1099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78" t="s">
        <v>207</v>
      </c>
      <c r="U17" s="79"/>
      <c r="V17" s="79"/>
      <c r="W17" s="79"/>
      <c r="X17" s="79"/>
      <c r="Y17" s="154">
        <f>AL17+AY17+BL17+BY17+CL17+CY17</f>
        <v>9182513.52</v>
      </c>
      <c r="Z17" s="155"/>
      <c r="AA17" s="155"/>
      <c r="AB17" s="155"/>
      <c r="AC17" s="155"/>
      <c r="AD17" s="155"/>
      <c r="AE17" s="156"/>
      <c r="AF17" s="143">
        <f>Y17/Y68*100</f>
        <v>13.700458248343692</v>
      </c>
      <c r="AG17" s="143"/>
      <c r="AH17" s="143"/>
      <c r="AI17" s="143"/>
      <c r="AJ17" s="143"/>
      <c r="AK17" s="143"/>
      <c r="AL17" s="143">
        <v>7352925.18</v>
      </c>
      <c r="AM17" s="143"/>
      <c r="AN17" s="143"/>
      <c r="AO17" s="143"/>
      <c r="AP17" s="143"/>
      <c r="AQ17" s="143"/>
      <c r="AR17" s="143"/>
      <c r="AS17" s="143">
        <f>AL17/AL68*100</f>
        <v>17.195166528274218</v>
      </c>
      <c r="AT17" s="143"/>
      <c r="AU17" s="143"/>
      <c r="AV17" s="143"/>
      <c r="AW17" s="143"/>
      <c r="AX17" s="143"/>
      <c r="AY17" s="143">
        <f>1812470.98+17117.36</f>
        <v>1829588.34</v>
      </c>
      <c r="AZ17" s="143"/>
      <c r="BA17" s="143"/>
      <c r="BB17" s="143"/>
      <c r="BC17" s="143"/>
      <c r="BD17" s="143"/>
      <c r="BE17" s="143"/>
      <c r="BF17" s="143">
        <f>AY17/AY68*100</f>
        <v>9.585382446733226</v>
      </c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 t="e">
        <f>BL17/BL68*100</f>
        <v>#DIV/0!</v>
      </c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 t="e">
        <f>BY17/BY68*100</f>
        <v>#DIV/0!</v>
      </c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 t="e">
        <f>CL17/CL68*100</f>
        <v>#DIV/0!</v>
      </c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>
        <f>CY17/CY68*100</f>
        <v>0</v>
      </c>
      <c r="DG17" s="143"/>
      <c r="DH17" s="143"/>
      <c r="DI17" s="143"/>
      <c r="DJ17" s="143"/>
      <c r="DK17" s="143"/>
      <c r="DL17" s="143">
        <v>39274.01</v>
      </c>
      <c r="DM17" s="143"/>
      <c r="DN17" s="143"/>
      <c r="DO17" s="143"/>
      <c r="DP17" s="143"/>
      <c r="DQ17" s="143"/>
      <c r="DR17" s="143"/>
      <c r="DS17" s="143">
        <f>DL17/DL68*100</f>
        <v>0.8774159954043557</v>
      </c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>
        <f>DY17/DY68*100</f>
        <v>0</v>
      </c>
      <c r="EG17" s="143"/>
      <c r="EH17" s="143"/>
      <c r="EI17" s="143"/>
      <c r="EJ17" s="143"/>
      <c r="EK17" s="145"/>
    </row>
    <row r="18" spans="1:141" s="68" customFormat="1" ht="12.75">
      <c r="A18" s="74" t="s">
        <v>1100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8"/>
      <c r="U18" s="79"/>
      <c r="V18" s="79"/>
      <c r="W18" s="79"/>
      <c r="X18" s="79"/>
      <c r="Y18" s="157"/>
      <c r="Z18" s="158"/>
      <c r="AA18" s="158"/>
      <c r="AB18" s="158"/>
      <c r="AC18" s="158"/>
      <c r="AD18" s="158"/>
      <c r="AE18" s="159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5"/>
    </row>
    <row r="19" spans="1:141" s="68" customFormat="1" ht="12.75">
      <c r="A19" s="123" t="s">
        <v>1101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78" t="s">
        <v>212</v>
      </c>
      <c r="U19" s="79"/>
      <c r="V19" s="79"/>
      <c r="W19" s="79"/>
      <c r="X19" s="79"/>
      <c r="Y19" s="154">
        <f>AL19+AY19+BL19+BY19+CL19+CY19</f>
        <v>26001721.87</v>
      </c>
      <c r="Z19" s="155"/>
      <c r="AA19" s="155"/>
      <c r="AB19" s="155"/>
      <c r="AC19" s="155"/>
      <c r="AD19" s="155"/>
      <c r="AE19" s="156"/>
      <c r="AF19" s="143">
        <f>Y19/Y68*100</f>
        <v>38.794988331798294</v>
      </c>
      <c r="AG19" s="143"/>
      <c r="AH19" s="143"/>
      <c r="AI19" s="143"/>
      <c r="AJ19" s="143"/>
      <c r="AK19" s="143"/>
      <c r="AL19" s="143">
        <f>10047275.1+634142.64+183042.68</f>
        <v>10864460.42</v>
      </c>
      <c r="AM19" s="143"/>
      <c r="AN19" s="143"/>
      <c r="AO19" s="143"/>
      <c r="AP19" s="143"/>
      <c r="AQ19" s="143"/>
      <c r="AR19" s="143"/>
      <c r="AS19" s="143">
        <f>AL19/AL68*100</f>
        <v>25.40705931156286</v>
      </c>
      <c r="AT19" s="143"/>
      <c r="AU19" s="143"/>
      <c r="AV19" s="143"/>
      <c r="AW19" s="143"/>
      <c r="AX19" s="143"/>
      <c r="AY19" s="143">
        <f>9962625.32+89.3</f>
        <v>9962714.620000001</v>
      </c>
      <c r="AZ19" s="143"/>
      <c r="BA19" s="143"/>
      <c r="BB19" s="143"/>
      <c r="BC19" s="143"/>
      <c r="BD19" s="143"/>
      <c r="BE19" s="143"/>
      <c r="BF19" s="143">
        <f>AY19/AY68*100</f>
        <v>52.1955828819725</v>
      </c>
      <c r="BG19" s="143"/>
      <c r="BH19" s="143"/>
      <c r="BI19" s="143"/>
      <c r="BJ19" s="143"/>
      <c r="BK19" s="143"/>
      <c r="BL19" s="143">
        <f>BL21+BL23+BL24+BL25+BL27+BL29+BL30+BL31+BL32+BL33</f>
        <v>0</v>
      </c>
      <c r="BM19" s="143"/>
      <c r="BN19" s="143"/>
      <c r="BO19" s="143"/>
      <c r="BP19" s="143"/>
      <c r="BQ19" s="143"/>
      <c r="BR19" s="143"/>
      <c r="BS19" s="143" t="e">
        <f>BL19/BL68*100</f>
        <v>#DIV/0!</v>
      </c>
      <c r="BT19" s="143"/>
      <c r="BU19" s="143"/>
      <c r="BV19" s="143"/>
      <c r="BW19" s="143"/>
      <c r="BX19" s="143"/>
      <c r="BY19" s="143">
        <f>BY21+BY23+BY24+BY25+BY27+BY29+BY30+BY31+BY32+BY33</f>
        <v>0</v>
      </c>
      <c r="BZ19" s="143"/>
      <c r="CA19" s="143"/>
      <c r="CB19" s="143"/>
      <c r="CC19" s="143"/>
      <c r="CD19" s="143"/>
      <c r="CE19" s="143"/>
      <c r="CF19" s="143" t="e">
        <f>BY19/BY68*100</f>
        <v>#DIV/0!</v>
      </c>
      <c r="CG19" s="143"/>
      <c r="CH19" s="143"/>
      <c r="CI19" s="143"/>
      <c r="CJ19" s="143"/>
      <c r="CK19" s="143"/>
      <c r="CL19" s="143">
        <f>CL21+CL23+CL24+CL25+CL27+CL29+CL30+CL31+CL32+CL33</f>
        <v>0</v>
      </c>
      <c r="CM19" s="143"/>
      <c r="CN19" s="143"/>
      <c r="CO19" s="143"/>
      <c r="CP19" s="143"/>
      <c r="CQ19" s="143"/>
      <c r="CR19" s="143"/>
      <c r="CS19" s="143" t="e">
        <f>CL19/CL68*100</f>
        <v>#DIV/0!</v>
      </c>
      <c r="CT19" s="143"/>
      <c r="CU19" s="143"/>
      <c r="CV19" s="143"/>
      <c r="CW19" s="143"/>
      <c r="CX19" s="143"/>
      <c r="CY19" s="143">
        <f>CY21+CY23+CY24+CY25+CY27+CY29+CY30+CY31+CY32+CY33</f>
        <v>5174546.830000001</v>
      </c>
      <c r="CZ19" s="143"/>
      <c r="DA19" s="143"/>
      <c r="DB19" s="143"/>
      <c r="DC19" s="143"/>
      <c r="DD19" s="143"/>
      <c r="DE19" s="143"/>
      <c r="DF19" s="143">
        <f>CY19/CY68*100</f>
        <v>99.99999169009426</v>
      </c>
      <c r="DG19" s="143"/>
      <c r="DH19" s="143"/>
      <c r="DI19" s="143"/>
      <c r="DJ19" s="143"/>
      <c r="DK19" s="143"/>
      <c r="DL19" s="143">
        <f>4476099.16-130046.38-39274.01</f>
        <v>4306778.7700000005</v>
      </c>
      <c r="DM19" s="143"/>
      <c r="DN19" s="143"/>
      <c r="DO19" s="143"/>
      <c r="DP19" s="143"/>
      <c r="DQ19" s="143"/>
      <c r="DR19" s="143"/>
      <c r="DS19" s="143">
        <f>DL19/DL68*100</f>
        <v>96.21723326611917</v>
      </c>
      <c r="DT19" s="143"/>
      <c r="DU19" s="143"/>
      <c r="DV19" s="143"/>
      <c r="DW19" s="143"/>
      <c r="DX19" s="143"/>
      <c r="DY19" s="143">
        <v>867768.06</v>
      </c>
      <c r="DZ19" s="143"/>
      <c r="EA19" s="143"/>
      <c r="EB19" s="143"/>
      <c r="EC19" s="143"/>
      <c r="ED19" s="143"/>
      <c r="EE19" s="143"/>
      <c r="EF19" s="143">
        <f>DY19/DY68*100</f>
        <v>99.99995044761305</v>
      </c>
      <c r="EG19" s="143"/>
      <c r="EH19" s="143"/>
      <c r="EI19" s="143"/>
      <c r="EJ19" s="143"/>
      <c r="EK19" s="145"/>
    </row>
    <row r="20" spans="1:141" s="68" customFormat="1" ht="12.75">
      <c r="A20" s="74" t="s">
        <v>1102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8"/>
      <c r="U20" s="79"/>
      <c r="V20" s="79"/>
      <c r="W20" s="79"/>
      <c r="X20" s="79"/>
      <c r="Y20" s="157"/>
      <c r="Z20" s="158"/>
      <c r="AA20" s="158"/>
      <c r="AB20" s="158"/>
      <c r="AC20" s="158"/>
      <c r="AD20" s="158"/>
      <c r="AE20" s="159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5"/>
    </row>
    <row r="21" spans="1:141" s="68" customFormat="1" ht="12.75">
      <c r="A21" s="132" t="s">
        <v>149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78" t="s">
        <v>1126</v>
      </c>
      <c r="U21" s="79"/>
      <c r="V21" s="79"/>
      <c r="W21" s="79"/>
      <c r="X21" s="79"/>
      <c r="Y21" s="143">
        <f>AL21+AY21+BL21+BY21+CL21+CY21</f>
        <v>9089.72</v>
      </c>
      <c r="Z21" s="143"/>
      <c r="AA21" s="143"/>
      <c r="AB21" s="143"/>
      <c r="AC21" s="143"/>
      <c r="AD21" s="143"/>
      <c r="AE21" s="143"/>
      <c r="AF21" s="143">
        <f>Y21/Y68*100</f>
        <v>0.013562008820122557</v>
      </c>
      <c r="AG21" s="143"/>
      <c r="AH21" s="143"/>
      <c r="AI21" s="143"/>
      <c r="AJ21" s="143"/>
      <c r="AK21" s="143"/>
      <c r="AL21" s="143">
        <v>9089.72</v>
      </c>
      <c r="AM21" s="143"/>
      <c r="AN21" s="143"/>
      <c r="AO21" s="143"/>
      <c r="AP21" s="143"/>
      <c r="AQ21" s="143"/>
      <c r="AR21" s="143"/>
      <c r="AS21" s="143">
        <f>AL21/AL68*100</f>
        <v>0.021256744121444293</v>
      </c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>
        <f>AY21/AY68*100</f>
        <v>0</v>
      </c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 t="e">
        <f>BL21/BL68*100</f>
        <v>#DIV/0!</v>
      </c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 t="e">
        <f>BY21/BY68*100</f>
        <v>#DIV/0!</v>
      </c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 t="e">
        <f>CL21/CL68*100</f>
        <v>#DIV/0!</v>
      </c>
      <c r="CT21" s="143"/>
      <c r="CU21" s="143"/>
      <c r="CV21" s="143"/>
      <c r="CW21" s="143"/>
      <c r="CX21" s="143"/>
      <c r="CY21" s="143">
        <f>DL21+DY21</f>
        <v>0</v>
      </c>
      <c r="CZ21" s="143"/>
      <c r="DA21" s="143"/>
      <c r="DB21" s="143"/>
      <c r="DC21" s="143"/>
      <c r="DD21" s="143"/>
      <c r="DE21" s="143"/>
      <c r="DF21" s="143">
        <f>CY21/CY68*100</f>
        <v>0</v>
      </c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>
        <f>DL21/DL68*100</f>
        <v>0</v>
      </c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>
        <f>DY21/DY68*100</f>
        <v>0</v>
      </c>
      <c r="EG21" s="143"/>
      <c r="EH21" s="143"/>
      <c r="EI21" s="143"/>
      <c r="EJ21" s="143"/>
      <c r="EK21" s="145"/>
    </row>
    <row r="22" spans="1:141" s="68" customFormat="1" ht="12.75">
      <c r="A22" s="129" t="s">
        <v>1103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78"/>
      <c r="U22" s="79"/>
      <c r="V22" s="79"/>
      <c r="W22" s="79"/>
      <c r="X22" s="79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5"/>
    </row>
    <row r="23" spans="1:141" s="68" customFormat="1" ht="15" customHeight="1">
      <c r="A23" s="129" t="s">
        <v>1104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78" t="s">
        <v>1127</v>
      </c>
      <c r="U23" s="79"/>
      <c r="V23" s="79"/>
      <c r="W23" s="79"/>
      <c r="X23" s="79"/>
      <c r="Y23" s="143">
        <f>AL23+AY23+BL23+BY23+CL23+CY23</f>
        <v>0</v>
      </c>
      <c r="Z23" s="143"/>
      <c r="AA23" s="143"/>
      <c r="AB23" s="143"/>
      <c r="AC23" s="143"/>
      <c r="AD23" s="143"/>
      <c r="AE23" s="143"/>
      <c r="AF23" s="143">
        <f>Y23/Y68*100</f>
        <v>0</v>
      </c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>
        <f>AL23/AL68*100</f>
        <v>0</v>
      </c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>
        <f>AY23/AY68*100</f>
        <v>0</v>
      </c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 t="e">
        <f>BL23/BL68*100</f>
        <v>#DIV/0!</v>
      </c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 t="e">
        <f>BY23/BY68*100</f>
        <v>#DIV/0!</v>
      </c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 t="e">
        <f>CL23/CL68*100</f>
        <v>#DIV/0!</v>
      </c>
      <c r="CT23" s="143"/>
      <c r="CU23" s="143"/>
      <c r="CV23" s="143"/>
      <c r="CW23" s="143"/>
      <c r="CX23" s="143"/>
      <c r="CY23" s="143">
        <f>DL23+DY23</f>
        <v>0</v>
      </c>
      <c r="CZ23" s="143"/>
      <c r="DA23" s="143"/>
      <c r="DB23" s="143"/>
      <c r="DC23" s="143"/>
      <c r="DD23" s="143"/>
      <c r="DE23" s="143"/>
      <c r="DF23" s="143">
        <f>CY23/CY68*100</f>
        <v>0</v>
      </c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>
        <f>DL23/DL68*100</f>
        <v>0</v>
      </c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>
        <f>DY23/DY68*100</f>
        <v>0</v>
      </c>
      <c r="EG23" s="143"/>
      <c r="EH23" s="143"/>
      <c r="EI23" s="143"/>
      <c r="EJ23" s="143"/>
      <c r="EK23" s="145"/>
    </row>
    <row r="24" spans="1:141" s="68" customFormat="1" ht="15" customHeight="1">
      <c r="A24" s="129" t="s">
        <v>432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78" t="s">
        <v>1128</v>
      </c>
      <c r="U24" s="79"/>
      <c r="V24" s="79"/>
      <c r="W24" s="79"/>
      <c r="X24" s="79"/>
      <c r="Y24" s="143">
        <f>AL24+AY24+BL24+BY24+CL24+CY24</f>
        <v>2227707.75</v>
      </c>
      <c r="Z24" s="143"/>
      <c r="AA24" s="143"/>
      <c r="AB24" s="143"/>
      <c r="AC24" s="143"/>
      <c r="AD24" s="143"/>
      <c r="AE24" s="143"/>
      <c r="AF24" s="143">
        <f>Y24/Y68*100</f>
        <v>3.323775886843091</v>
      </c>
      <c r="AG24" s="143"/>
      <c r="AH24" s="143"/>
      <c r="AI24" s="143"/>
      <c r="AJ24" s="143"/>
      <c r="AK24" s="143"/>
      <c r="AL24" s="143">
        <f>358714.18+1856647.72</f>
        <v>2215361.9</v>
      </c>
      <c r="AM24" s="143"/>
      <c r="AN24" s="143"/>
      <c r="AO24" s="143"/>
      <c r="AP24" s="143"/>
      <c r="AQ24" s="143"/>
      <c r="AR24" s="143"/>
      <c r="AS24" s="143">
        <f>AL24/AL68*100</f>
        <v>5.18072955434234</v>
      </c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>
        <f>AY24/AY68*100</f>
        <v>0</v>
      </c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 t="e">
        <f>BL24/BL68*100</f>
        <v>#DIV/0!</v>
      </c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 t="e">
        <f>BY24/BY68*100</f>
        <v>#DIV/0!</v>
      </c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 t="e">
        <f>CL24/CL68*100</f>
        <v>#DIV/0!</v>
      </c>
      <c r="CT24" s="143"/>
      <c r="CU24" s="143"/>
      <c r="CV24" s="143"/>
      <c r="CW24" s="143"/>
      <c r="CX24" s="143"/>
      <c r="CY24" s="143">
        <f>DL24+DY24</f>
        <v>12345.85</v>
      </c>
      <c r="CZ24" s="143"/>
      <c r="DA24" s="143"/>
      <c r="DB24" s="143"/>
      <c r="DC24" s="143"/>
      <c r="DD24" s="143"/>
      <c r="DE24" s="143"/>
      <c r="DF24" s="143">
        <f>CY24/CY68*100</f>
        <v>0.2385880228679175</v>
      </c>
      <c r="DG24" s="143"/>
      <c r="DH24" s="143"/>
      <c r="DI24" s="143"/>
      <c r="DJ24" s="143"/>
      <c r="DK24" s="143"/>
      <c r="DL24" s="143">
        <v>12345.85</v>
      </c>
      <c r="DM24" s="143"/>
      <c r="DN24" s="143"/>
      <c r="DO24" s="143"/>
      <c r="DP24" s="143"/>
      <c r="DQ24" s="143"/>
      <c r="DR24" s="143"/>
      <c r="DS24" s="143">
        <f>DL24/DL68*100</f>
        <v>0.27581716934081507</v>
      </c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>
        <f>DY24/DY68*100</f>
        <v>0</v>
      </c>
      <c r="EG24" s="143"/>
      <c r="EH24" s="143"/>
      <c r="EI24" s="143"/>
      <c r="EJ24" s="143"/>
      <c r="EK24" s="145"/>
    </row>
    <row r="25" spans="1:141" s="68" customFormat="1" ht="12.75">
      <c r="A25" s="132" t="s">
        <v>1105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78" t="s">
        <v>1129</v>
      </c>
      <c r="U25" s="79"/>
      <c r="V25" s="79"/>
      <c r="W25" s="79"/>
      <c r="X25" s="79"/>
      <c r="Y25" s="143">
        <f>AL25+AY25+BL25+BY25+CL25+CY25</f>
        <v>0</v>
      </c>
      <c r="Z25" s="143"/>
      <c r="AA25" s="143"/>
      <c r="AB25" s="143"/>
      <c r="AC25" s="143"/>
      <c r="AD25" s="143"/>
      <c r="AE25" s="143"/>
      <c r="AF25" s="143">
        <f>Y25/Y68*100</f>
        <v>0</v>
      </c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>
        <f>AL25/AL68*100</f>
        <v>0</v>
      </c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>
        <f>AY25/AY68*100</f>
        <v>0</v>
      </c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 t="e">
        <f>BL25/BL68*100</f>
        <v>#DIV/0!</v>
      </c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 t="e">
        <f>BY25/BY68*100</f>
        <v>#DIV/0!</v>
      </c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 t="e">
        <f>CL25/CL68*100</f>
        <v>#DIV/0!</v>
      </c>
      <c r="CT25" s="143"/>
      <c r="CU25" s="143"/>
      <c r="CV25" s="143"/>
      <c r="CW25" s="143"/>
      <c r="CX25" s="143"/>
      <c r="CY25" s="143">
        <f>DL25+DY25</f>
        <v>0</v>
      </c>
      <c r="CZ25" s="143"/>
      <c r="DA25" s="143"/>
      <c r="DB25" s="143"/>
      <c r="DC25" s="143"/>
      <c r="DD25" s="143"/>
      <c r="DE25" s="143"/>
      <c r="DF25" s="143">
        <f>CY25/CY68*100</f>
        <v>0</v>
      </c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>
        <f>DL25/DL68*100</f>
        <v>0</v>
      </c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>
        <f>DY25/DY68*100</f>
        <v>0</v>
      </c>
      <c r="EG25" s="143"/>
      <c r="EH25" s="143"/>
      <c r="EI25" s="143"/>
      <c r="EJ25" s="143"/>
      <c r="EK25" s="145"/>
    </row>
    <row r="26" spans="1:141" s="68" customFormat="1" ht="12.75">
      <c r="A26" s="129" t="s">
        <v>1106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78"/>
      <c r="U26" s="79"/>
      <c r="V26" s="79"/>
      <c r="W26" s="79"/>
      <c r="X26" s="79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5"/>
    </row>
    <row r="27" spans="1:141" s="68" customFormat="1" ht="12.75">
      <c r="A27" s="132" t="s">
        <v>1107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78" t="s">
        <v>1130</v>
      </c>
      <c r="U27" s="79"/>
      <c r="V27" s="79"/>
      <c r="W27" s="79"/>
      <c r="X27" s="79"/>
      <c r="Y27" s="143">
        <f>AL27+AY27+BL27+BY27+CL27+CY27</f>
        <v>5043221.75</v>
      </c>
      <c r="Z27" s="143"/>
      <c r="AA27" s="143"/>
      <c r="AB27" s="143"/>
      <c r="AC27" s="143"/>
      <c r="AD27" s="143"/>
      <c r="AE27" s="143"/>
      <c r="AF27" s="143">
        <f>Y27/Y68*100</f>
        <v>7.524568177604361</v>
      </c>
      <c r="AG27" s="143"/>
      <c r="AH27" s="143"/>
      <c r="AI27" s="143"/>
      <c r="AJ27" s="143"/>
      <c r="AK27" s="143"/>
      <c r="AL27" s="143">
        <v>2716741.6</v>
      </c>
      <c r="AM27" s="143"/>
      <c r="AN27" s="143"/>
      <c r="AO27" s="143"/>
      <c r="AP27" s="143"/>
      <c r="AQ27" s="143"/>
      <c r="AR27" s="143"/>
      <c r="AS27" s="143">
        <f>AL27/AL68*100</f>
        <v>6.3532299163542065</v>
      </c>
      <c r="AT27" s="143"/>
      <c r="AU27" s="143"/>
      <c r="AV27" s="143"/>
      <c r="AW27" s="143"/>
      <c r="AX27" s="143"/>
      <c r="AY27" s="143">
        <v>1458712.09</v>
      </c>
      <c r="AZ27" s="143"/>
      <c r="BA27" s="143"/>
      <c r="BB27" s="143"/>
      <c r="BC27" s="143"/>
      <c r="BD27" s="143"/>
      <c r="BE27" s="143"/>
      <c r="BF27" s="143">
        <f>AY27/AY68*100</f>
        <v>7.642327487900113</v>
      </c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 t="e">
        <f>BL27/BL68*100</f>
        <v>#DIV/0!</v>
      </c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 t="e">
        <f>BY27/BY68*100</f>
        <v>#DIV/0!</v>
      </c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 t="e">
        <f>CL27/CL68*100</f>
        <v>#DIV/0!</v>
      </c>
      <c r="CT27" s="143"/>
      <c r="CU27" s="143"/>
      <c r="CV27" s="143"/>
      <c r="CW27" s="143"/>
      <c r="CX27" s="143"/>
      <c r="CY27" s="143">
        <f>DL27+DY27</f>
        <v>867768.06</v>
      </c>
      <c r="CZ27" s="143"/>
      <c r="DA27" s="143"/>
      <c r="DB27" s="143"/>
      <c r="DC27" s="143"/>
      <c r="DD27" s="143"/>
      <c r="DE27" s="143"/>
      <c r="DF27" s="143">
        <f>CY27/CY68*100</f>
        <v>16.769932061650547</v>
      </c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>
        <f>DL27/DL68*100</f>
        <v>0</v>
      </c>
      <c r="DT27" s="143"/>
      <c r="DU27" s="143"/>
      <c r="DV27" s="143"/>
      <c r="DW27" s="143"/>
      <c r="DX27" s="143"/>
      <c r="DY27" s="143">
        <v>867768.06</v>
      </c>
      <c r="DZ27" s="143"/>
      <c r="EA27" s="143"/>
      <c r="EB27" s="143"/>
      <c r="EC27" s="143"/>
      <c r="ED27" s="143"/>
      <c r="EE27" s="143"/>
      <c r="EF27" s="143">
        <f>DY27/DY68*100</f>
        <v>99.99995044761305</v>
      </c>
      <c r="EG27" s="143"/>
      <c r="EH27" s="143"/>
      <c r="EI27" s="143"/>
      <c r="EJ27" s="143"/>
      <c r="EK27" s="145"/>
    </row>
    <row r="28" spans="1:141" s="68" customFormat="1" ht="12.75">
      <c r="A28" s="129" t="s">
        <v>504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78"/>
      <c r="U28" s="79"/>
      <c r="V28" s="79"/>
      <c r="W28" s="79"/>
      <c r="X28" s="79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5"/>
    </row>
    <row r="29" spans="1:141" s="68" customFormat="1" ht="15" customHeight="1">
      <c r="A29" s="129" t="s">
        <v>1108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78" t="s">
        <v>1131</v>
      </c>
      <c r="U29" s="79"/>
      <c r="V29" s="79"/>
      <c r="W29" s="79"/>
      <c r="X29" s="79"/>
      <c r="Y29" s="143">
        <f>AL29+AY29+BL29+BY29+CL29+CY29</f>
        <v>1940675.98</v>
      </c>
      <c r="Z29" s="143"/>
      <c r="AA29" s="143"/>
      <c r="AB29" s="143"/>
      <c r="AC29" s="143"/>
      <c r="AD29" s="143"/>
      <c r="AE29" s="143"/>
      <c r="AF29" s="143">
        <f>Y29/Y68*100</f>
        <v>2.89551985735094</v>
      </c>
      <c r="AG29" s="143"/>
      <c r="AH29" s="143"/>
      <c r="AI29" s="143"/>
      <c r="AJ29" s="143"/>
      <c r="AK29" s="143"/>
      <c r="AL29" s="143">
        <f>1512034.98</f>
        <v>1512034.98</v>
      </c>
      <c r="AM29" s="143"/>
      <c r="AN29" s="143"/>
      <c r="AO29" s="143"/>
      <c r="AP29" s="143"/>
      <c r="AQ29" s="143"/>
      <c r="AR29" s="143"/>
      <c r="AS29" s="143">
        <f>AL29/AL68*100</f>
        <v>3.5359659783286106</v>
      </c>
      <c r="AT29" s="143"/>
      <c r="AU29" s="143"/>
      <c r="AV29" s="143"/>
      <c r="AW29" s="143"/>
      <c r="AX29" s="143"/>
      <c r="AY29" s="143">
        <v>428641</v>
      </c>
      <c r="AZ29" s="143"/>
      <c r="BA29" s="143"/>
      <c r="BB29" s="143"/>
      <c r="BC29" s="143"/>
      <c r="BD29" s="143"/>
      <c r="BE29" s="143"/>
      <c r="BF29" s="143">
        <f>AY29/AY68*100</f>
        <v>2.245689824056365</v>
      </c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 t="e">
        <f>BL29/BL68*100</f>
        <v>#DIV/0!</v>
      </c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 t="e">
        <f>BY29/BY68*100</f>
        <v>#DIV/0!</v>
      </c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 t="e">
        <f>CL29/CL68*100</f>
        <v>#DIV/0!</v>
      </c>
      <c r="CT29" s="143"/>
      <c r="CU29" s="143"/>
      <c r="CV29" s="143"/>
      <c r="CW29" s="143"/>
      <c r="CX29" s="143"/>
      <c r="CY29" s="143">
        <f>DL29+DY29</f>
        <v>0</v>
      </c>
      <c r="CZ29" s="143"/>
      <c r="DA29" s="143"/>
      <c r="DB29" s="143"/>
      <c r="DC29" s="143"/>
      <c r="DD29" s="143"/>
      <c r="DE29" s="143"/>
      <c r="DF29" s="143">
        <f>CY29/CY68*100</f>
        <v>0</v>
      </c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>
        <f>DL29/DL68*100</f>
        <v>0</v>
      </c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>
        <f>DY29/DY68*100</f>
        <v>0</v>
      </c>
      <c r="EG29" s="143"/>
      <c r="EH29" s="143"/>
      <c r="EI29" s="143"/>
      <c r="EJ29" s="143"/>
      <c r="EK29" s="145"/>
    </row>
    <row r="30" spans="1:141" s="68" customFormat="1" ht="15" customHeight="1">
      <c r="A30" s="129" t="s">
        <v>1109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78" t="s">
        <v>1132</v>
      </c>
      <c r="U30" s="79"/>
      <c r="V30" s="79"/>
      <c r="W30" s="79"/>
      <c r="X30" s="79"/>
      <c r="Y30" s="143">
        <f>AL30+AY30+BL30+BY30+CL30+CY30</f>
        <v>6824810.859999999</v>
      </c>
      <c r="Z30" s="143"/>
      <c r="AA30" s="143"/>
      <c r="AB30" s="143"/>
      <c r="AC30" s="143"/>
      <c r="AD30" s="143"/>
      <c r="AE30" s="143"/>
      <c r="AF30" s="143">
        <f>Y30/Y68*100</f>
        <v>10.182727859492726</v>
      </c>
      <c r="AG30" s="143"/>
      <c r="AH30" s="143"/>
      <c r="AI30" s="143"/>
      <c r="AJ30" s="143"/>
      <c r="AK30" s="143"/>
      <c r="AL30" s="143">
        <v>2754745.86</v>
      </c>
      <c r="AM30" s="143"/>
      <c r="AN30" s="143"/>
      <c r="AO30" s="143"/>
      <c r="AP30" s="143"/>
      <c r="AQ30" s="143"/>
      <c r="AR30" s="143"/>
      <c r="AS30" s="143">
        <f>AL30/AL68*100</f>
        <v>6.442104692512861</v>
      </c>
      <c r="AT30" s="143"/>
      <c r="AU30" s="143"/>
      <c r="AV30" s="143"/>
      <c r="AW30" s="143"/>
      <c r="AX30" s="143"/>
      <c r="AY30" s="143">
        <v>4070065</v>
      </c>
      <c r="AZ30" s="143"/>
      <c r="BA30" s="143"/>
      <c r="BB30" s="143"/>
      <c r="BC30" s="143"/>
      <c r="BD30" s="143"/>
      <c r="BE30" s="143"/>
      <c r="BF30" s="143">
        <f>AY30/AY68*100</f>
        <v>21.323446785883686</v>
      </c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 t="e">
        <f>BL30/BL68*100</f>
        <v>#DIV/0!</v>
      </c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 t="e">
        <f>BY30/BY68*100</f>
        <v>#DIV/0!</v>
      </c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 t="e">
        <f>CL30/CL68*100</f>
        <v>#DIV/0!</v>
      </c>
      <c r="CT30" s="143"/>
      <c r="CU30" s="143"/>
      <c r="CV30" s="143"/>
      <c r="CW30" s="143"/>
      <c r="CX30" s="143"/>
      <c r="CY30" s="143">
        <f>DL30+DY30</f>
        <v>0</v>
      </c>
      <c r="CZ30" s="143"/>
      <c r="DA30" s="143"/>
      <c r="DB30" s="143"/>
      <c r="DC30" s="143"/>
      <c r="DD30" s="143"/>
      <c r="DE30" s="143"/>
      <c r="DF30" s="143">
        <f>CY30/CY68*100</f>
        <v>0</v>
      </c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>
        <f>DL30/DL68*100</f>
        <v>0</v>
      </c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>
        <f>DY30/DY68*100</f>
        <v>0</v>
      </c>
      <c r="EG30" s="143"/>
      <c r="EH30" s="143"/>
      <c r="EI30" s="143"/>
      <c r="EJ30" s="143"/>
      <c r="EK30" s="145"/>
    </row>
    <row r="31" spans="1:141" s="68" customFormat="1" ht="15" customHeight="1">
      <c r="A31" s="129" t="s">
        <v>1166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78" t="s">
        <v>1133</v>
      </c>
      <c r="U31" s="79"/>
      <c r="V31" s="79"/>
      <c r="W31" s="79"/>
      <c r="X31" s="79"/>
      <c r="Y31" s="143">
        <f>AL31+AY31+BL31+BY31+CL31+CY31</f>
        <v>0</v>
      </c>
      <c r="Z31" s="143"/>
      <c r="AA31" s="143"/>
      <c r="AB31" s="143"/>
      <c r="AC31" s="143"/>
      <c r="AD31" s="143"/>
      <c r="AE31" s="143"/>
      <c r="AF31" s="143">
        <f>Y31/Y68*100</f>
        <v>0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>
        <f>AL31/AL68*100</f>
        <v>0</v>
      </c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>
        <f>AY31/AY68*100</f>
        <v>0</v>
      </c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 t="e">
        <f>BL31/BL68*100</f>
        <v>#DIV/0!</v>
      </c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 t="e">
        <f>BY31/BY68*100</f>
        <v>#DIV/0!</v>
      </c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 t="e">
        <f>CL31/CL68*100</f>
        <v>#DIV/0!</v>
      </c>
      <c r="CT31" s="143"/>
      <c r="CU31" s="143"/>
      <c r="CV31" s="143"/>
      <c r="CW31" s="143"/>
      <c r="CX31" s="143"/>
      <c r="CY31" s="143">
        <f>DL31+DY31</f>
        <v>0</v>
      </c>
      <c r="CZ31" s="143"/>
      <c r="DA31" s="143"/>
      <c r="DB31" s="143"/>
      <c r="DC31" s="143"/>
      <c r="DD31" s="143"/>
      <c r="DE31" s="143"/>
      <c r="DF31" s="143">
        <f>CY31/CY68*100</f>
        <v>0</v>
      </c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>
        <f>DL31/DL68*100</f>
        <v>0</v>
      </c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>
        <f>DY31/DY68*100</f>
        <v>0</v>
      </c>
      <c r="EG31" s="143"/>
      <c r="EH31" s="143"/>
      <c r="EI31" s="143"/>
      <c r="EJ31" s="143"/>
      <c r="EK31" s="145"/>
    </row>
    <row r="32" spans="1:141" s="68" customFormat="1" ht="15" customHeight="1">
      <c r="A32" s="130" t="s">
        <v>1110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78" t="s">
        <v>1134</v>
      </c>
      <c r="U32" s="79"/>
      <c r="V32" s="79"/>
      <c r="W32" s="79"/>
      <c r="X32" s="79"/>
      <c r="Y32" s="143">
        <f>AL32+AY32+BL32+BY32+CL32+CY32</f>
        <v>0</v>
      </c>
      <c r="Z32" s="143"/>
      <c r="AA32" s="143"/>
      <c r="AB32" s="143"/>
      <c r="AC32" s="143"/>
      <c r="AD32" s="143"/>
      <c r="AE32" s="143"/>
      <c r="AF32" s="143">
        <f>Y32/Y68*100</f>
        <v>0</v>
      </c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>
        <f>AL32/AL68*100</f>
        <v>0</v>
      </c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>
        <f>AY32/AY68*100</f>
        <v>0</v>
      </c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 t="e">
        <f>BL32/BL68*100</f>
        <v>#DIV/0!</v>
      </c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 t="e">
        <f>BY32/BY68*100</f>
        <v>#DIV/0!</v>
      </c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 t="e">
        <f>CL32/CL68*100</f>
        <v>#DIV/0!</v>
      </c>
      <c r="CT32" s="143"/>
      <c r="CU32" s="143"/>
      <c r="CV32" s="143"/>
      <c r="CW32" s="143"/>
      <c r="CX32" s="143"/>
      <c r="CY32" s="143">
        <f>DL32+DY32</f>
        <v>0</v>
      </c>
      <c r="CZ32" s="143"/>
      <c r="DA32" s="143"/>
      <c r="DB32" s="143"/>
      <c r="DC32" s="143"/>
      <c r="DD32" s="143"/>
      <c r="DE32" s="143"/>
      <c r="DF32" s="143">
        <f>CY32/CY68*100</f>
        <v>0</v>
      </c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>
        <f>DL32/DL68*100</f>
        <v>0</v>
      </c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>
        <f>DY32/DY68*100</f>
        <v>0</v>
      </c>
      <c r="EG32" s="143"/>
      <c r="EH32" s="143"/>
      <c r="EI32" s="143"/>
      <c r="EJ32" s="143"/>
      <c r="EK32" s="145"/>
    </row>
    <row r="33" spans="1:141" s="68" customFormat="1" ht="15" customHeight="1">
      <c r="A33" s="130" t="s">
        <v>1111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78" t="s">
        <v>213</v>
      </c>
      <c r="U33" s="79"/>
      <c r="V33" s="79"/>
      <c r="W33" s="79"/>
      <c r="X33" s="79"/>
      <c r="Y33" s="143">
        <f>AL33+AY33+BL33+BY33+CL33+CY33</f>
        <v>9956215.81</v>
      </c>
      <c r="Z33" s="143"/>
      <c r="AA33" s="143"/>
      <c r="AB33" s="143"/>
      <c r="AC33" s="143"/>
      <c r="AD33" s="143"/>
      <c r="AE33" s="143"/>
      <c r="AF33" s="143">
        <f>Y33/Y68*100</f>
        <v>14.854834541687056</v>
      </c>
      <c r="AG33" s="143"/>
      <c r="AH33" s="143"/>
      <c r="AI33" s="143"/>
      <c r="AJ33" s="143"/>
      <c r="AK33" s="143"/>
      <c r="AL33" s="143">
        <f>8000+12242.8+173916+147600+466123.74+31418.5+634142.64+183042.68</f>
        <v>1656486.36</v>
      </c>
      <c r="AM33" s="143"/>
      <c r="AN33" s="143"/>
      <c r="AO33" s="143"/>
      <c r="AP33" s="143"/>
      <c r="AQ33" s="143"/>
      <c r="AR33" s="143"/>
      <c r="AS33" s="143">
        <f>AL33/AL68*100</f>
        <v>3.8737724259034003</v>
      </c>
      <c r="AT33" s="143"/>
      <c r="AU33" s="143"/>
      <c r="AV33" s="143"/>
      <c r="AW33" s="143"/>
      <c r="AX33" s="143"/>
      <c r="AY33" s="143">
        <f>3860386.23+50000+94821+89.3</f>
        <v>4005296.53</v>
      </c>
      <c r="AZ33" s="143"/>
      <c r="BA33" s="143"/>
      <c r="BB33" s="143"/>
      <c r="BC33" s="143"/>
      <c r="BD33" s="143"/>
      <c r="BE33" s="143"/>
      <c r="BF33" s="143">
        <f>AY33/AY68*100</f>
        <v>20.984118784132335</v>
      </c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 t="e">
        <f>BL33/BL68*100</f>
        <v>#DIV/0!</v>
      </c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 t="e">
        <f>BY33/BY68*100</f>
        <v>#DIV/0!</v>
      </c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 t="e">
        <f>CL33/CL68*100</f>
        <v>#DIV/0!</v>
      </c>
      <c r="CT33" s="143"/>
      <c r="CU33" s="143"/>
      <c r="CV33" s="143"/>
      <c r="CW33" s="143"/>
      <c r="CX33" s="143"/>
      <c r="CY33" s="143">
        <f>DL33+DY33</f>
        <v>4294432.920000001</v>
      </c>
      <c r="CZ33" s="143"/>
      <c r="DA33" s="143"/>
      <c r="DB33" s="143"/>
      <c r="DC33" s="143"/>
      <c r="DD33" s="143"/>
      <c r="DE33" s="143"/>
      <c r="DF33" s="143">
        <f>CY33/CY68*100</f>
        <v>82.9914716055758</v>
      </c>
      <c r="DG33" s="143"/>
      <c r="DH33" s="143"/>
      <c r="DI33" s="143"/>
      <c r="DJ33" s="143"/>
      <c r="DK33" s="143"/>
      <c r="DL33" s="143">
        <f>4476099.16-12345.85-169320.39</f>
        <v>4294432.920000001</v>
      </c>
      <c r="DM33" s="143"/>
      <c r="DN33" s="143"/>
      <c r="DO33" s="143"/>
      <c r="DP33" s="143"/>
      <c r="DQ33" s="143"/>
      <c r="DR33" s="143"/>
      <c r="DS33" s="143">
        <f>DL33/DL68*100</f>
        <v>95.94141609677835</v>
      </c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>
        <f>DY33/DY68*100</f>
        <v>0</v>
      </c>
      <c r="EG33" s="143"/>
      <c r="EH33" s="143"/>
      <c r="EI33" s="143"/>
      <c r="EJ33" s="143"/>
      <c r="EK33" s="145"/>
    </row>
    <row r="34" spans="1:141" s="68" customFormat="1" ht="12.75">
      <c r="A34" s="140" t="s">
        <v>1112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78" t="s">
        <v>970</v>
      </c>
      <c r="U34" s="79"/>
      <c r="V34" s="79"/>
      <c r="W34" s="79"/>
      <c r="X34" s="79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>
        <f>DL34+DY34</f>
        <v>0</v>
      </c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5"/>
    </row>
    <row r="35" spans="1:141" s="68" customFormat="1" ht="12.75">
      <c r="A35" s="74" t="s">
        <v>1113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8"/>
      <c r="U35" s="79"/>
      <c r="V35" s="79"/>
      <c r="W35" s="79"/>
      <c r="X35" s="79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5"/>
    </row>
    <row r="36" spans="1:141" s="68" customFormat="1" ht="12.75">
      <c r="A36" s="123" t="s">
        <v>1114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78" t="s">
        <v>971</v>
      </c>
      <c r="U36" s="79"/>
      <c r="V36" s="79"/>
      <c r="W36" s="79"/>
      <c r="X36" s="79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>
        <f>DL36+DY36</f>
        <v>0</v>
      </c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5"/>
    </row>
    <row r="37" spans="1:141" s="68" customFormat="1" ht="12.75">
      <c r="A37" s="74" t="s">
        <v>1115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8"/>
      <c r="U37" s="79"/>
      <c r="V37" s="79"/>
      <c r="W37" s="79"/>
      <c r="X37" s="79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5"/>
    </row>
    <row r="38" spans="1:141" s="68" customFormat="1" ht="15" customHeight="1">
      <c r="A38" s="75" t="s">
        <v>1116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8" t="s">
        <v>974</v>
      </c>
      <c r="U38" s="79"/>
      <c r="V38" s="79"/>
      <c r="W38" s="79"/>
      <c r="X38" s="79"/>
      <c r="Y38" s="143">
        <f>AL38+AY38+BL38+BY38+CL38+CY38</f>
        <v>396438.72</v>
      </c>
      <c r="Z38" s="143"/>
      <c r="AA38" s="143"/>
      <c r="AB38" s="143"/>
      <c r="AC38" s="143"/>
      <c r="AD38" s="143"/>
      <c r="AE38" s="143"/>
      <c r="AF38" s="143">
        <f>Y38/Y68*100</f>
        <v>0.5914929631801745</v>
      </c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>
        <f>AL38/AL68*100</f>
        <v>0</v>
      </c>
      <c r="AT38" s="143"/>
      <c r="AU38" s="143"/>
      <c r="AV38" s="143"/>
      <c r="AW38" s="143"/>
      <c r="AX38" s="143"/>
      <c r="AY38" s="143">
        <f>149139.4+247299.32</f>
        <v>396438.72</v>
      </c>
      <c r="AZ38" s="143"/>
      <c r="BA38" s="143"/>
      <c r="BB38" s="143"/>
      <c r="BC38" s="143"/>
      <c r="BD38" s="143"/>
      <c r="BE38" s="143"/>
      <c r="BF38" s="143">
        <f>AY38/AY68*100</f>
        <v>2.0769791022462396</v>
      </c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 t="e">
        <f>BL38/BL68*100</f>
        <v>#DIV/0!</v>
      </c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 t="e">
        <f>BY38/BY68*100</f>
        <v>#DIV/0!</v>
      </c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 t="e">
        <f>CL38/CL68*100</f>
        <v>#DIV/0!</v>
      </c>
      <c r="CT38" s="143"/>
      <c r="CU38" s="143"/>
      <c r="CV38" s="143"/>
      <c r="CW38" s="143"/>
      <c r="CX38" s="143"/>
      <c r="CY38" s="143">
        <f>DL38+DY38</f>
        <v>0</v>
      </c>
      <c r="CZ38" s="143"/>
      <c r="DA38" s="143"/>
      <c r="DB38" s="143"/>
      <c r="DC38" s="143"/>
      <c r="DD38" s="143"/>
      <c r="DE38" s="143"/>
      <c r="DF38" s="143">
        <f>CY38/CY68*100</f>
        <v>0</v>
      </c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>
        <f>DL38/DL68*100</f>
        <v>0</v>
      </c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>
        <f>DY38/DY68*100</f>
        <v>0</v>
      </c>
      <c r="EG38" s="143"/>
      <c r="EH38" s="143"/>
      <c r="EI38" s="143"/>
      <c r="EJ38" s="143"/>
      <c r="EK38" s="145"/>
    </row>
    <row r="39" spans="1:141" s="68" customFormat="1" ht="12.75">
      <c r="A39" s="123" t="s">
        <v>1117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78" t="s">
        <v>976</v>
      </c>
      <c r="U39" s="79"/>
      <c r="V39" s="79"/>
      <c r="W39" s="79"/>
      <c r="X39" s="79"/>
      <c r="Y39" s="143">
        <f>AL39+AY39+BL39+BY39+CL39+CY39</f>
        <v>6597.17</v>
      </c>
      <c r="Z39" s="143"/>
      <c r="AA39" s="143"/>
      <c r="AB39" s="143"/>
      <c r="AC39" s="143"/>
      <c r="AD39" s="143"/>
      <c r="AE39" s="143"/>
      <c r="AF39" s="143">
        <f>Y39/Y68*100</f>
        <v>0.009843084025453802</v>
      </c>
      <c r="AG39" s="143"/>
      <c r="AH39" s="143"/>
      <c r="AI39" s="143"/>
      <c r="AJ39" s="143"/>
      <c r="AK39" s="143"/>
      <c r="AL39" s="143">
        <f>3825+2771.74</f>
        <v>6596.74</v>
      </c>
      <c r="AM39" s="143"/>
      <c r="AN39" s="143"/>
      <c r="AO39" s="143"/>
      <c r="AP39" s="143"/>
      <c r="AQ39" s="143"/>
      <c r="AR39" s="143"/>
      <c r="AS39" s="143">
        <f>AL39/AL68*100</f>
        <v>0.015426791388040161</v>
      </c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>
        <f>AY39/AY68*100</f>
        <v>0</v>
      </c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 t="e">
        <f>BL39/BL68*100</f>
        <v>#DIV/0!</v>
      </c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 t="e">
        <f>BY39/BY68*100</f>
        <v>#DIV/0!</v>
      </c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 t="e">
        <f>CL39/CL68*100</f>
        <v>#DIV/0!</v>
      </c>
      <c r="CT39" s="143"/>
      <c r="CU39" s="143"/>
      <c r="CV39" s="143"/>
      <c r="CW39" s="143"/>
      <c r="CX39" s="143"/>
      <c r="CY39" s="143">
        <f>DL39+DY39</f>
        <v>0.43</v>
      </c>
      <c r="CZ39" s="143"/>
      <c r="DA39" s="143"/>
      <c r="DB39" s="143"/>
      <c r="DC39" s="143"/>
      <c r="DD39" s="143"/>
      <c r="DE39" s="143"/>
      <c r="DF39" s="143">
        <f>CY39/CY68*100</f>
        <v>8.309905744295007E-06</v>
      </c>
      <c r="DG39" s="143"/>
      <c r="DH39" s="143"/>
      <c r="DI39" s="143"/>
      <c r="DJ39" s="143"/>
      <c r="DK39" s="143"/>
      <c r="DL39" s="143">
        <v>0</v>
      </c>
      <c r="DM39" s="143"/>
      <c r="DN39" s="143"/>
      <c r="DO39" s="143"/>
      <c r="DP39" s="143"/>
      <c r="DQ39" s="143"/>
      <c r="DR39" s="143"/>
      <c r="DS39" s="143">
        <f>DL39/DL68*100</f>
        <v>0</v>
      </c>
      <c r="DT39" s="143"/>
      <c r="DU39" s="143"/>
      <c r="DV39" s="143"/>
      <c r="DW39" s="143"/>
      <c r="DX39" s="143"/>
      <c r="DY39" s="143">
        <v>0.43</v>
      </c>
      <c r="DZ39" s="143"/>
      <c r="EA39" s="143"/>
      <c r="EB39" s="143"/>
      <c r="EC39" s="143"/>
      <c r="ED39" s="143"/>
      <c r="EE39" s="143"/>
      <c r="EF39" s="143">
        <f>DY39/DY68*100</f>
        <v>4.95523869505794E-05</v>
      </c>
      <c r="EG39" s="143"/>
      <c r="EH39" s="143"/>
      <c r="EI39" s="143"/>
      <c r="EJ39" s="143"/>
      <c r="EK39" s="145"/>
    </row>
    <row r="40" spans="1:141" s="68" customFormat="1" ht="12.75">
      <c r="A40" s="123" t="s">
        <v>1143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78"/>
      <c r="U40" s="79"/>
      <c r="V40" s="79"/>
      <c r="W40" s="79"/>
      <c r="X40" s="79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5"/>
    </row>
    <row r="41" spans="1:141" s="68" customFormat="1" ht="12.75">
      <c r="A41" s="123" t="s">
        <v>1144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78"/>
      <c r="U41" s="79"/>
      <c r="V41" s="79"/>
      <c r="W41" s="79"/>
      <c r="X41" s="79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5"/>
    </row>
    <row r="42" spans="1:141" s="68" customFormat="1" ht="12.75">
      <c r="A42" s="123" t="s">
        <v>1146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78"/>
      <c r="U42" s="79"/>
      <c r="V42" s="79"/>
      <c r="W42" s="79"/>
      <c r="X42" s="79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5"/>
    </row>
    <row r="43" spans="1:141" s="68" customFormat="1" ht="12.75">
      <c r="A43" s="74" t="s">
        <v>1145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8"/>
      <c r="U43" s="79"/>
      <c r="V43" s="79"/>
      <c r="W43" s="79"/>
      <c r="X43" s="79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5"/>
    </row>
    <row r="44" spans="1:141" s="68" customFormat="1" ht="12.75">
      <c r="A44" s="132" t="s">
        <v>149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78" t="s">
        <v>1135</v>
      </c>
      <c r="U44" s="79"/>
      <c r="V44" s="79"/>
      <c r="W44" s="79"/>
      <c r="X44" s="79"/>
      <c r="Y44" s="143">
        <f>AL44+AY44+BL44+BY44+CL44+CY44</f>
        <v>0</v>
      </c>
      <c r="Z44" s="143"/>
      <c r="AA44" s="143"/>
      <c r="AB44" s="143"/>
      <c r="AC44" s="143"/>
      <c r="AD44" s="143"/>
      <c r="AE44" s="143"/>
      <c r="AF44" s="143">
        <f>Y44/Y68*100</f>
        <v>0</v>
      </c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>
        <f>AL44/AL68*100</f>
        <v>0</v>
      </c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>
        <f>AY44/AY68*100</f>
        <v>0</v>
      </c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 t="e">
        <f>BL44/BL68*100</f>
        <v>#DIV/0!</v>
      </c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 t="e">
        <f>BY44/BY68*100</f>
        <v>#DIV/0!</v>
      </c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 t="e">
        <f>CL44/CL68*100</f>
        <v>#DIV/0!</v>
      </c>
      <c r="CT44" s="143"/>
      <c r="CU44" s="143"/>
      <c r="CV44" s="143"/>
      <c r="CW44" s="143"/>
      <c r="CX44" s="143"/>
      <c r="CY44" s="143">
        <f>DL44+DY44</f>
        <v>0</v>
      </c>
      <c r="CZ44" s="143"/>
      <c r="DA44" s="143"/>
      <c r="DB44" s="143"/>
      <c r="DC44" s="143"/>
      <c r="DD44" s="143"/>
      <c r="DE44" s="143"/>
      <c r="DF44" s="143">
        <f>CY44/CY68*100</f>
        <v>0</v>
      </c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>
        <f>DL44/DL68*100</f>
        <v>0</v>
      </c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>
        <f>DY44/DY68*100</f>
        <v>0</v>
      </c>
      <c r="EG44" s="143"/>
      <c r="EH44" s="143"/>
      <c r="EI44" s="143"/>
      <c r="EJ44" s="143"/>
      <c r="EK44" s="145"/>
    </row>
    <row r="45" spans="1:141" s="68" customFormat="1" ht="12.75">
      <c r="A45" s="129" t="s">
        <v>1118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78"/>
      <c r="U45" s="79"/>
      <c r="V45" s="79"/>
      <c r="W45" s="79"/>
      <c r="X45" s="79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5"/>
    </row>
    <row r="46" spans="1:141" s="68" customFormat="1" ht="12.75">
      <c r="A46" s="131" t="s">
        <v>1139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94" t="s">
        <v>1136</v>
      </c>
      <c r="U46" s="95"/>
      <c r="V46" s="95"/>
      <c r="W46" s="95"/>
      <c r="X46" s="160"/>
      <c r="Y46" s="143">
        <f>AL46+AY46+BL46+BY46+CL46+CY46</f>
        <v>0</v>
      </c>
      <c r="Z46" s="143"/>
      <c r="AA46" s="143"/>
      <c r="AB46" s="143"/>
      <c r="AC46" s="143"/>
      <c r="AD46" s="143"/>
      <c r="AE46" s="143"/>
      <c r="AF46" s="143">
        <f>Y46/Y68*100</f>
        <v>0</v>
      </c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>
        <f>AL46/AL68*100</f>
        <v>0</v>
      </c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>
        <f>AY46/AY68*100</f>
        <v>0</v>
      </c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 t="e">
        <f>BL46/BL68*100</f>
        <v>#DIV/0!</v>
      </c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 t="e">
        <f>BY46/BY68*100</f>
        <v>#DIV/0!</v>
      </c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 t="e">
        <f>CL46/CL68*100</f>
        <v>#DIV/0!</v>
      </c>
      <c r="CT46" s="143"/>
      <c r="CU46" s="143"/>
      <c r="CV46" s="143"/>
      <c r="CW46" s="143"/>
      <c r="CX46" s="143"/>
      <c r="CY46" s="143">
        <f>DL46+DY46</f>
        <v>0</v>
      </c>
      <c r="CZ46" s="143"/>
      <c r="DA46" s="143"/>
      <c r="DB46" s="143"/>
      <c r="DC46" s="143"/>
      <c r="DD46" s="143"/>
      <c r="DE46" s="143"/>
      <c r="DF46" s="143">
        <f>CY46/CY68*100</f>
        <v>0</v>
      </c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>
        <f>DL46/DL68*100</f>
        <v>0</v>
      </c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>
        <f>DY46/DY68*100</f>
        <v>0</v>
      </c>
      <c r="EG46" s="143"/>
      <c r="EH46" s="143"/>
      <c r="EI46" s="143"/>
      <c r="EJ46" s="143"/>
      <c r="EK46" s="145"/>
    </row>
    <row r="47" spans="1:141" s="68" customFormat="1" ht="12.75">
      <c r="A47" s="129" t="s">
        <v>1140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97"/>
      <c r="U47" s="77"/>
      <c r="V47" s="77"/>
      <c r="W47" s="77"/>
      <c r="X47" s="161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5"/>
    </row>
    <row r="48" spans="1:141" s="68" customFormat="1" ht="12.75">
      <c r="A48" s="131" t="s">
        <v>1141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94" t="s">
        <v>1137</v>
      </c>
      <c r="U48" s="95"/>
      <c r="V48" s="95"/>
      <c r="W48" s="95"/>
      <c r="X48" s="160"/>
      <c r="Y48" s="143">
        <f>AL48+AY48+BL48+BY48+CL48+CY48</f>
        <v>0</v>
      </c>
      <c r="Z48" s="143"/>
      <c r="AA48" s="143"/>
      <c r="AB48" s="143"/>
      <c r="AC48" s="143"/>
      <c r="AD48" s="143"/>
      <c r="AE48" s="143"/>
      <c r="AF48" s="143">
        <f>Y48/Y68*100</f>
        <v>0</v>
      </c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>
        <f>AL48/AL68*100</f>
        <v>0</v>
      </c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>
        <f>AY48/AY68*100</f>
        <v>0</v>
      </c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 t="e">
        <f>BL48/BL68*100</f>
        <v>#DIV/0!</v>
      </c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 t="e">
        <f>BY48/BY68*100</f>
        <v>#DIV/0!</v>
      </c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 t="e">
        <f>CL48/CL68*100</f>
        <v>#DIV/0!</v>
      </c>
      <c r="CT48" s="143"/>
      <c r="CU48" s="143"/>
      <c r="CV48" s="143"/>
      <c r="CW48" s="143"/>
      <c r="CX48" s="143"/>
      <c r="CY48" s="143">
        <f>DL48+DY48</f>
        <v>0</v>
      </c>
      <c r="CZ48" s="143"/>
      <c r="DA48" s="143"/>
      <c r="DB48" s="143"/>
      <c r="DC48" s="143"/>
      <c r="DD48" s="143"/>
      <c r="DE48" s="143"/>
      <c r="DF48" s="143">
        <f>CY48/CY68*100</f>
        <v>0</v>
      </c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>
        <f>DL48/DL68*100</f>
        <v>0</v>
      </c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>
        <f>DY48/DY68*100</f>
        <v>0</v>
      </c>
      <c r="EG48" s="143"/>
      <c r="EH48" s="143"/>
      <c r="EI48" s="143"/>
      <c r="EJ48" s="143"/>
      <c r="EK48" s="145"/>
    </row>
    <row r="49" spans="1:141" s="68" customFormat="1" ht="12.75">
      <c r="A49" s="129" t="s">
        <v>1142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97"/>
      <c r="U49" s="77"/>
      <c r="V49" s="77"/>
      <c r="W49" s="77"/>
      <c r="X49" s="161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5"/>
    </row>
    <row r="50" spans="1:141" s="68" customFormat="1" ht="15" customHeight="1">
      <c r="A50" s="129" t="s">
        <v>1119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78" t="s">
        <v>1138</v>
      </c>
      <c r="U50" s="79"/>
      <c r="V50" s="79"/>
      <c r="W50" s="79"/>
      <c r="X50" s="79"/>
      <c r="Y50" s="143">
        <f>AL50+AY50+BL50+BY50+CL50+CY50</f>
        <v>0</v>
      </c>
      <c r="Z50" s="143"/>
      <c r="AA50" s="143"/>
      <c r="AB50" s="143"/>
      <c r="AC50" s="143"/>
      <c r="AD50" s="143"/>
      <c r="AE50" s="143"/>
      <c r="AF50" s="143">
        <f>Y50/Y68*100</f>
        <v>0</v>
      </c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>
        <f>AL50/AL68*100</f>
        <v>0</v>
      </c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>
        <f>AY50/AY68*100</f>
        <v>0</v>
      </c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 t="e">
        <f>BL50/BL68*100</f>
        <v>#DIV/0!</v>
      </c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 t="e">
        <f>BY50/BY68*100</f>
        <v>#DIV/0!</v>
      </c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 t="e">
        <f>CL50/CL68*100</f>
        <v>#DIV/0!</v>
      </c>
      <c r="CT50" s="143"/>
      <c r="CU50" s="143"/>
      <c r="CV50" s="143"/>
      <c r="CW50" s="143"/>
      <c r="CX50" s="143"/>
      <c r="CY50" s="143">
        <f>DL50+DY50</f>
        <v>0</v>
      </c>
      <c r="CZ50" s="143"/>
      <c r="DA50" s="143"/>
      <c r="DB50" s="143"/>
      <c r="DC50" s="143"/>
      <c r="DD50" s="143"/>
      <c r="DE50" s="143"/>
      <c r="DF50" s="143">
        <f>CY50/CY68*100</f>
        <v>0</v>
      </c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>
        <f>DL50/DL68*100</f>
        <v>0</v>
      </c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>
        <f>DY50/DY68*100</f>
        <v>0</v>
      </c>
      <c r="EG50" s="143"/>
      <c r="EH50" s="143"/>
      <c r="EI50" s="143"/>
      <c r="EJ50" s="143"/>
      <c r="EK50" s="145"/>
    </row>
    <row r="51" spans="1:141" s="68" customFormat="1" ht="15" customHeight="1">
      <c r="A51" s="129" t="s">
        <v>1120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78" t="s">
        <v>1125</v>
      </c>
      <c r="U51" s="79"/>
      <c r="V51" s="79"/>
      <c r="W51" s="79"/>
      <c r="X51" s="79"/>
      <c r="Y51" s="143">
        <f>AL51+AY51+BL51+BY51+CL51+CY51</f>
        <v>3825</v>
      </c>
      <c r="Z51" s="143"/>
      <c r="AA51" s="143"/>
      <c r="AB51" s="143"/>
      <c r="AC51" s="143"/>
      <c r="AD51" s="143"/>
      <c r="AE51" s="143"/>
      <c r="AF51" s="143">
        <f>Y51/Y68*100</f>
        <v>0.005706961681654527</v>
      </c>
      <c r="AG51" s="143"/>
      <c r="AH51" s="143"/>
      <c r="AI51" s="143"/>
      <c r="AJ51" s="143"/>
      <c r="AK51" s="143"/>
      <c r="AL51" s="143">
        <v>3825</v>
      </c>
      <c r="AM51" s="143"/>
      <c r="AN51" s="143"/>
      <c r="AO51" s="143"/>
      <c r="AP51" s="143"/>
      <c r="AQ51" s="143"/>
      <c r="AR51" s="143"/>
      <c r="AS51" s="143">
        <f>AL51/AL68*100</f>
        <v>0.008944945087915187</v>
      </c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>
        <f>AY51/AY68*100</f>
        <v>0</v>
      </c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 t="e">
        <f>BL51/BL68*100</f>
        <v>#DIV/0!</v>
      </c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 t="e">
        <f>BY51/BY68*100</f>
        <v>#DIV/0!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 t="e">
        <f>CL51/CL68*100</f>
        <v>#DIV/0!</v>
      </c>
      <c r="CT51" s="143"/>
      <c r="CU51" s="143"/>
      <c r="CV51" s="143"/>
      <c r="CW51" s="143"/>
      <c r="CX51" s="143"/>
      <c r="CY51" s="143">
        <f>DL51+DY51</f>
        <v>0</v>
      </c>
      <c r="CZ51" s="143"/>
      <c r="DA51" s="143"/>
      <c r="DB51" s="143"/>
      <c r="DC51" s="143"/>
      <c r="DD51" s="143"/>
      <c r="DE51" s="143"/>
      <c r="DF51" s="143">
        <f>CY51/CY68*100</f>
        <v>0</v>
      </c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>
        <f>DL51/DL68*100</f>
        <v>0</v>
      </c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>
        <f>DY51/DY68*100</f>
        <v>0</v>
      </c>
      <c r="EG51" s="143"/>
      <c r="EH51" s="143"/>
      <c r="EI51" s="143"/>
      <c r="EJ51" s="143"/>
      <c r="EK51" s="145"/>
    </row>
    <row r="52" spans="1:141" s="68" customFormat="1" ht="15" customHeight="1">
      <c r="A52" s="129" t="s">
        <v>1121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78" t="s">
        <v>1124</v>
      </c>
      <c r="U52" s="79"/>
      <c r="V52" s="79"/>
      <c r="W52" s="79"/>
      <c r="X52" s="79"/>
      <c r="Y52" s="143">
        <f>AL52+AY52+BL52+BY52+CL52+CY52</f>
        <v>0</v>
      </c>
      <c r="Z52" s="143"/>
      <c r="AA52" s="143"/>
      <c r="AB52" s="143"/>
      <c r="AC52" s="143"/>
      <c r="AD52" s="143"/>
      <c r="AE52" s="143"/>
      <c r="AF52" s="143">
        <f>Y52/Y68*100</f>
        <v>0</v>
      </c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>
        <f>AL52/AL68*100</f>
        <v>0</v>
      </c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>
        <f>AY52/AY68*100</f>
        <v>0</v>
      </c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 t="e">
        <f>BL52/BL68*100</f>
        <v>#DIV/0!</v>
      </c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 t="e">
        <f>BY52/BY68*100</f>
        <v>#DIV/0!</v>
      </c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 t="e">
        <f>CL52/CL68*100</f>
        <v>#DIV/0!</v>
      </c>
      <c r="CT52" s="143"/>
      <c r="CU52" s="143"/>
      <c r="CV52" s="143"/>
      <c r="CW52" s="143"/>
      <c r="CX52" s="143"/>
      <c r="CY52" s="143">
        <f>DL52+DY52</f>
        <v>0</v>
      </c>
      <c r="CZ52" s="143"/>
      <c r="DA52" s="143"/>
      <c r="DB52" s="143"/>
      <c r="DC52" s="143"/>
      <c r="DD52" s="143"/>
      <c r="DE52" s="143"/>
      <c r="DF52" s="143">
        <f>CY52/CY68*100</f>
        <v>0</v>
      </c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>
        <f>DL52/DL68*100</f>
        <v>0</v>
      </c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>
        <f>DY52/DY68*100</f>
        <v>0</v>
      </c>
      <c r="EG52" s="143"/>
      <c r="EH52" s="143"/>
      <c r="EI52" s="143"/>
      <c r="EJ52" s="143"/>
      <c r="EK52" s="145"/>
    </row>
    <row r="53" spans="1:141" s="68" customFormat="1" ht="15" customHeight="1">
      <c r="A53" s="130" t="s">
        <v>1122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48"/>
      <c r="T53" s="78" t="s">
        <v>1123</v>
      </c>
      <c r="U53" s="79"/>
      <c r="V53" s="79"/>
      <c r="W53" s="79"/>
      <c r="X53" s="79"/>
      <c r="Y53" s="143">
        <f>AL53+AY53+BL53+BY53+CL53+CY53</f>
        <v>0.43</v>
      </c>
      <c r="Z53" s="143"/>
      <c r="AA53" s="143"/>
      <c r="AB53" s="143"/>
      <c r="AC53" s="143"/>
      <c r="AD53" s="143"/>
      <c r="AE53" s="143"/>
      <c r="AF53" s="143">
        <f>Y53/Y68*100</f>
        <v>6.415669341467833E-07</v>
      </c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>
        <f>AL53/AL68*100</f>
        <v>0</v>
      </c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>
        <f>AY53/AY68*100</f>
        <v>0</v>
      </c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 t="e">
        <f>BL53/BL68*100</f>
        <v>#DIV/0!</v>
      </c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 t="e">
        <f>BY53/BY68*100</f>
        <v>#DIV/0!</v>
      </c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 t="e">
        <f>CL53/CL68*100</f>
        <v>#DIV/0!</v>
      </c>
      <c r="CT53" s="143"/>
      <c r="CU53" s="143"/>
      <c r="CV53" s="143"/>
      <c r="CW53" s="143"/>
      <c r="CX53" s="143"/>
      <c r="CY53" s="143">
        <f>DL53+DY53</f>
        <v>0.43</v>
      </c>
      <c r="CZ53" s="143"/>
      <c r="DA53" s="143"/>
      <c r="DB53" s="143"/>
      <c r="DC53" s="143"/>
      <c r="DD53" s="143"/>
      <c r="DE53" s="143"/>
      <c r="DF53" s="143">
        <f>CY53/CY68*100</f>
        <v>8.309905744295007E-06</v>
      </c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>
        <f>DL53/DL68*100</f>
        <v>0</v>
      </c>
      <c r="DT53" s="143"/>
      <c r="DU53" s="143"/>
      <c r="DV53" s="143"/>
      <c r="DW53" s="143"/>
      <c r="DX53" s="143"/>
      <c r="DY53" s="143">
        <v>0.43</v>
      </c>
      <c r="DZ53" s="143"/>
      <c r="EA53" s="143"/>
      <c r="EB53" s="143"/>
      <c r="EC53" s="143"/>
      <c r="ED53" s="143"/>
      <c r="EE53" s="143"/>
      <c r="EF53" s="143">
        <f>DY53/DY68*100</f>
        <v>4.95523869505794E-05</v>
      </c>
      <c r="EG53" s="143"/>
      <c r="EH53" s="143"/>
      <c r="EI53" s="143"/>
      <c r="EJ53" s="143"/>
      <c r="EK53" s="145"/>
    </row>
    <row r="54" spans="1:141" s="68" customFormat="1" ht="12.75">
      <c r="A54" s="149" t="s">
        <v>1147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50"/>
      <c r="T54" s="78" t="s">
        <v>977</v>
      </c>
      <c r="U54" s="79"/>
      <c r="V54" s="79"/>
      <c r="W54" s="79"/>
      <c r="X54" s="79"/>
      <c r="Y54" s="143">
        <f>AL54+AY54+BL54+BY54+CL54+CY54</f>
        <v>0</v>
      </c>
      <c r="Z54" s="143"/>
      <c r="AA54" s="143"/>
      <c r="AB54" s="143"/>
      <c r="AC54" s="143"/>
      <c r="AD54" s="143"/>
      <c r="AE54" s="143"/>
      <c r="AF54" s="143">
        <f>Y54/Y68*100</f>
        <v>0</v>
      </c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>
        <f>AL54/AL68*100</f>
        <v>0</v>
      </c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>
        <f>AY54/AY68*100</f>
        <v>0</v>
      </c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 t="e">
        <f>BL54/BL68*100</f>
        <v>#DIV/0!</v>
      </c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 t="e">
        <f>BY54/BY68*100</f>
        <v>#DIV/0!</v>
      </c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 t="e">
        <f>CL54/CL68*100</f>
        <v>#DIV/0!</v>
      </c>
      <c r="CT54" s="143"/>
      <c r="CU54" s="143"/>
      <c r="CV54" s="143"/>
      <c r="CW54" s="143"/>
      <c r="CX54" s="143"/>
      <c r="CY54" s="143">
        <f>DL54+DY54</f>
        <v>0</v>
      </c>
      <c r="CZ54" s="143"/>
      <c r="DA54" s="143"/>
      <c r="DB54" s="143"/>
      <c r="DC54" s="143"/>
      <c r="DD54" s="143"/>
      <c r="DE54" s="143"/>
      <c r="DF54" s="143">
        <f>CY54/CY68*100</f>
        <v>0</v>
      </c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>
        <f>DL54/DL68*100</f>
        <v>0</v>
      </c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>
        <f>DY54/DY68*100</f>
        <v>0</v>
      </c>
      <c r="EG54" s="143"/>
      <c r="EH54" s="143"/>
      <c r="EI54" s="143"/>
      <c r="EJ54" s="143"/>
      <c r="EK54" s="145"/>
    </row>
    <row r="55" spans="1:141" s="68" customFormat="1" ht="12.75">
      <c r="A55" s="74" t="s">
        <v>1148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8"/>
      <c r="U55" s="79"/>
      <c r="V55" s="79"/>
      <c r="W55" s="79"/>
      <c r="X55" s="79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5"/>
    </row>
    <row r="56" spans="1:141" s="68" customFormat="1" ht="12.75">
      <c r="A56" s="132" t="s">
        <v>149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78" t="s">
        <v>978</v>
      </c>
      <c r="U56" s="79"/>
      <c r="V56" s="79"/>
      <c r="W56" s="79"/>
      <c r="X56" s="79"/>
      <c r="Y56" s="143">
        <f>AL56+AY56+BL56+BY56+CL56+CY56</f>
        <v>0</v>
      </c>
      <c r="Z56" s="143"/>
      <c r="AA56" s="143"/>
      <c r="AB56" s="143"/>
      <c r="AC56" s="143"/>
      <c r="AD56" s="143"/>
      <c r="AE56" s="143"/>
      <c r="AF56" s="143">
        <f>Y56/Y68*100</f>
        <v>0</v>
      </c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>
        <f>AL56/AL68*100</f>
        <v>0</v>
      </c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>
        <f>AY56/AY68*100</f>
        <v>0</v>
      </c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 t="e">
        <f>BL56/BL68*100</f>
        <v>#DIV/0!</v>
      </c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 t="e">
        <f>BY56/BY68*100</f>
        <v>#DIV/0!</v>
      </c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 t="e">
        <f>CL56/CL68*100</f>
        <v>#DIV/0!</v>
      </c>
      <c r="CT56" s="143"/>
      <c r="CU56" s="143"/>
      <c r="CV56" s="143"/>
      <c r="CW56" s="143"/>
      <c r="CX56" s="143"/>
      <c r="CY56" s="143">
        <f>DL56+DY56</f>
        <v>0</v>
      </c>
      <c r="CZ56" s="143"/>
      <c r="DA56" s="143"/>
      <c r="DB56" s="143"/>
      <c r="DC56" s="143"/>
      <c r="DD56" s="143"/>
      <c r="DE56" s="143"/>
      <c r="DF56" s="143">
        <f>CY56/CY68*100</f>
        <v>0</v>
      </c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>
        <f>DL56/DL68*100</f>
        <v>0</v>
      </c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>
        <f>DY56/DY68*100</f>
        <v>0</v>
      </c>
      <c r="EG56" s="143"/>
      <c r="EH56" s="143"/>
      <c r="EI56" s="143"/>
      <c r="EJ56" s="143"/>
      <c r="EK56" s="145"/>
    </row>
    <row r="57" spans="1:141" s="68" customFormat="1" ht="12.75">
      <c r="A57" s="132" t="s">
        <v>1149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78"/>
      <c r="U57" s="79"/>
      <c r="V57" s="79"/>
      <c r="W57" s="79"/>
      <c r="X57" s="79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5"/>
    </row>
    <row r="58" spans="1:141" s="68" customFormat="1" ht="12.75">
      <c r="A58" s="132" t="s">
        <v>1150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78"/>
      <c r="U58" s="79"/>
      <c r="V58" s="79"/>
      <c r="W58" s="79"/>
      <c r="X58" s="79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5"/>
    </row>
    <row r="59" spans="1:141" s="68" customFormat="1" ht="12.75">
      <c r="A59" s="129" t="s">
        <v>1151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78"/>
      <c r="U59" s="79"/>
      <c r="V59" s="79"/>
      <c r="W59" s="79"/>
      <c r="X59" s="79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5"/>
    </row>
    <row r="60" spans="1:141" s="68" customFormat="1" ht="12.75">
      <c r="A60" s="132" t="s">
        <v>1152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78" t="s">
        <v>979</v>
      </c>
      <c r="U60" s="79"/>
      <c r="V60" s="79"/>
      <c r="W60" s="79"/>
      <c r="X60" s="79"/>
      <c r="Y60" s="143">
        <f>AL60+AY60+BL60+BY60+CL60+CY60</f>
        <v>0</v>
      </c>
      <c r="Z60" s="143"/>
      <c r="AA60" s="143"/>
      <c r="AB60" s="143"/>
      <c r="AC60" s="143"/>
      <c r="AD60" s="143"/>
      <c r="AE60" s="143"/>
      <c r="AF60" s="143">
        <f>Y60/Y68*100</f>
        <v>0</v>
      </c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>
        <f>AL60/AL68*100</f>
        <v>0</v>
      </c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>
        <f>AY60/AY68*100</f>
        <v>0</v>
      </c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 t="e">
        <f>BL60/BL68*100</f>
        <v>#DIV/0!</v>
      </c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 t="e">
        <f>BY60/BY68*100</f>
        <v>#DIV/0!</v>
      </c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 t="e">
        <f>CL60/CL68*100</f>
        <v>#DIV/0!</v>
      </c>
      <c r="CT60" s="143"/>
      <c r="CU60" s="143"/>
      <c r="CV60" s="143"/>
      <c r="CW60" s="143"/>
      <c r="CX60" s="143"/>
      <c r="CY60" s="143">
        <f>DL60+DY60</f>
        <v>0</v>
      </c>
      <c r="CZ60" s="143"/>
      <c r="DA60" s="143"/>
      <c r="DB60" s="143"/>
      <c r="DC60" s="143"/>
      <c r="DD60" s="143"/>
      <c r="DE60" s="143"/>
      <c r="DF60" s="143">
        <f>CY60/CY68*100</f>
        <v>0</v>
      </c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>
        <f>DL60/DL68*100</f>
        <v>0</v>
      </c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>
        <f>DY60/DY68*100</f>
        <v>0</v>
      </c>
      <c r="EG60" s="143"/>
      <c r="EH60" s="143"/>
      <c r="EI60" s="143"/>
      <c r="EJ60" s="143"/>
      <c r="EK60" s="145"/>
    </row>
    <row r="61" spans="1:141" s="68" customFormat="1" ht="12.75">
      <c r="A61" s="129" t="s">
        <v>1153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78"/>
      <c r="U61" s="79"/>
      <c r="V61" s="79"/>
      <c r="W61" s="79"/>
      <c r="X61" s="79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5"/>
    </row>
    <row r="62" spans="1:141" s="68" customFormat="1" ht="15" customHeight="1">
      <c r="A62" s="75" t="s">
        <v>1154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8" t="s">
        <v>985</v>
      </c>
      <c r="U62" s="79"/>
      <c r="V62" s="79"/>
      <c r="W62" s="79"/>
      <c r="X62" s="79"/>
      <c r="Y62" s="143">
        <f>AL62+AY62+BL62+BY62+CL62+CY62</f>
        <v>0</v>
      </c>
      <c r="Z62" s="143"/>
      <c r="AA62" s="143"/>
      <c r="AB62" s="143"/>
      <c r="AC62" s="143"/>
      <c r="AD62" s="143"/>
      <c r="AE62" s="143"/>
      <c r="AF62" s="143">
        <f>Y62/Y68*100</f>
        <v>0</v>
      </c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>
        <f>AL62/AL68*100</f>
        <v>0</v>
      </c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>
        <f>AY62/AY68*100</f>
        <v>0</v>
      </c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 t="e">
        <f>BL62/BL68*100</f>
        <v>#DIV/0!</v>
      </c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 t="e">
        <f>BY62/BY68*100</f>
        <v>#DIV/0!</v>
      </c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 t="e">
        <f>CL62/CL68*100</f>
        <v>#DIV/0!</v>
      </c>
      <c r="CT62" s="143"/>
      <c r="CU62" s="143"/>
      <c r="CV62" s="143"/>
      <c r="CW62" s="143"/>
      <c r="CX62" s="143"/>
      <c r="CY62" s="143">
        <f>DL62+DY62</f>
        <v>0</v>
      </c>
      <c r="CZ62" s="143"/>
      <c r="DA62" s="143"/>
      <c r="DB62" s="143"/>
      <c r="DC62" s="143"/>
      <c r="DD62" s="143"/>
      <c r="DE62" s="143"/>
      <c r="DF62" s="143">
        <f>CY62/CY68*100</f>
        <v>0</v>
      </c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>
        <f>DL62/DL68*100</f>
        <v>0</v>
      </c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>
        <f>DY62/DY68*100</f>
        <v>0</v>
      </c>
      <c r="EG62" s="143"/>
      <c r="EH62" s="143"/>
      <c r="EI62" s="143"/>
      <c r="EJ62" s="143"/>
      <c r="EK62" s="145"/>
    </row>
    <row r="63" spans="1:141" s="68" customFormat="1" ht="12.75">
      <c r="A63" s="107" t="s">
        <v>149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78" t="s">
        <v>986</v>
      </c>
      <c r="U63" s="79"/>
      <c r="V63" s="79"/>
      <c r="W63" s="79"/>
      <c r="X63" s="79"/>
      <c r="Y63" s="143">
        <f>AL63+AY63+BL63+BY63+CL63+CY63</f>
        <v>0</v>
      </c>
      <c r="Z63" s="143"/>
      <c r="AA63" s="143"/>
      <c r="AB63" s="143"/>
      <c r="AC63" s="143"/>
      <c r="AD63" s="143"/>
      <c r="AE63" s="143"/>
      <c r="AF63" s="143">
        <f>Y63/Y68*100</f>
        <v>0</v>
      </c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>
        <f>AL63/AL68*100</f>
        <v>0</v>
      </c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>
        <f>AY63/AY68*100</f>
        <v>0</v>
      </c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 t="e">
        <f>BL63/BL68*100</f>
        <v>#DIV/0!</v>
      </c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 t="e">
        <f>BY63/BY68*100</f>
        <v>#DIV/0!</v>
      </c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 t="e">
        <f>CL63/CL68*100</f>
        <v>#DIV/0!</v>
      </c>
      <c r="CT63" s="143"/>
      <c r="CU63" s="143"/>
      <c r="CV63" s="143"/>
      <c r="CW63" s="143"/>
      <c r="CX63" s="143"/>
      <c r="CY63" s="143">
        <v>0</v>
      </c>
      <c r="CZ63" s="143"/>
      <c r="DA63" s="143"/>
      <c r="DB63" s="143"/>
      <c r="DC63" s="143"/>
      <c r="DD63" s="143"/>
      <c r="DE63" s="143"/>
      <c r="DF63" s="143">
        <f>CY63/CY68*100</f>
        <v>0</v>
      </c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>
        <f>DL63/DL68*100</f>
        <v>0</v>
      </c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>
        <f>DY63/DY68*100</f>
        <v>0</v>
      </c>
      <c r="EG63" s="143"/>
      <c r="EH63" s="143"/>
      <c r="EI63" s="143"/>
      <c r="EJ63" s="143"/>
      <c r="EK63" s="145"/>
    </row>
    <row r="64" spans="1:141" s="68" customFormat="1" ht="12.75">
      <c r="A64" s="131" t="s">
        <v>1155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78"/>
      <c r="U64" s="79"/>
      <c r="V64" s="79"/>
      <c r="W64" s="79"/>
      <c r="X64" s="79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5"/>
    </row>
    <row r="65" spans="1:141" s="68" customFormat="1" ht="12.75">
      <c r="A65" s="129" t="s">
        <v>1156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78"/>
      <c r="U65" s="79"/>
      <c r="V65" s="79"/>
      <c r="W65" s="79"/>
      <c r="X65" s="79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5"/>
    </row>
    <row r="66" spans="1:141" s="68" customFormat="1" ht="12.75">
      <c r="A66" s="107" t="s">
        <v>1155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78" t="s">
        <v>987</v>
      </c>
      <c r="U66" s="79"/>
      <c r="V66" s="79"/>
      <c r="W66" s="79"/>
      <c r="X66" s="79"/>
      <c r="Y66" s="143">
        <f>AL66+AY66+BL66+BY66+CL66+CY66</f>
        <v>0</v>
      </c>
      <c r="Z66" s="143"/>
      <c r="AA66" s="143"/>
      <c r="AB66" s="143"/>
      <c r="AC66" s="143"/>
      <c r="AD66" s="143"/>
      <c r="AE66" s="143"/>
      <c r="AF66" s="143">
        <f>Y66/Y68*100</f>
        <v>0</v>
      </c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>
        <f>AL66/AL68*100</f>
        <v>0</v>
      </c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>
        <f>AY66/AY68*100</f>
        <v>0</v>
      </c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 t="e">
        <f>BL66/BL68*100</f>
        <v>#DIV/0!</v>
      </c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 t="e">
        <f>BY66/BY68*100</f>
        <v>#DIV/0!</v>
      </c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 t="e">
        <f>CL66/CL68*100</f>
        <v>#DIV/0!</v>
      </c>
      <c r="CT66" s="143"/>
      <c r="CU66" s="143"/>
      <c r="CV66" s="143"/>
      <c r="CW66" s="143"/>
      <c r="CX66" s="143"/>
      <c r="CY66" s="143">
        <f>DL66+DY66</f>
        <v>0</v>
      </c>
      <c r="CZ66" s="143"/>
      <c r="DA66" s="143"/>
      <c r="DB66" s="143"/>
      <c r="DC66" s="143"/>
      <c r="DD66" s="143"/>
      <c r="DE66" s="143"/>
      <c r="DF66" s="143">
        <f>CY66/CY68*100</f>
        <v>0</v>
      </c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>
        <f>DL66/DL68*100</f>
        <v>0</v>
      </c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>
        <f>DY66/DY68*100</f>
        <v>0</v>
      </c>
      <c r="EG66" s="143"/>
      <c r="EH66" s="143"/>
      <c r="EI66" s="143"/>
      <c r="EJ66" s="143"/>
      <c r="EK66" s="145"/>
    </row>
    <row r="67" spans="1:141" s="68" customFormat="1" ht="12.75">
      <c r="A67" s="129" t="s">
        <v>1157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78"/>
      <c r="U67" s="79"/>
      <c r="V67" s="79"/>
      <c r="W67" s="79"/>
      <c r="X67" s="79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5"/>
    </row>
    <row r="68" spans="1:141" s="68" customFormat="1" ht="15" customHeight="1" thickBot="1">
      <c r="A68" s="141" t="s">
        <v>42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81" t="s">
        <v>46</v>
      </c>
      <c r="U68" s="82"/>
      <c r="V68" s="82"/>
      <c r="W68" s="82"/>
      <c r="X68" s="82"/>
      <c r="Y68" s="153">
        <f>Y62+Y54+Y39+Y38+Y36+Y34+Y19+Y17+Y15</f>
        <v>67023404.28</v>
      </c>
      <c r="Z68" s="153"/>
      <c r="AA68" s="153"/>
      <c r="AB68" s="153"/>
      <c r="AC68" s="153"/>
      <c r="AD68" s="153"/>
      <c r="AE68" s="153"/>
      <c r="AF68" s="151" t="s">
        <v>994</v>
      </c>
      <c r="AG68" s="151"/>
      <c r="AH68" s="151"/>
      <c r="AI68" s="151"/>
      <c r="AJ68" s="151"/>
      <c r="AK68" s="151"/>
      <c r="AL68" s="153">
        <f>AL62+AL54+AL39+AL38+AL36+AL34+AL19+AL17+AL15</f>
        <v>42761581.68</v>
      </c>
      <c r="AM68" s="153"/>
      <c r="AN68" s="153"/>
      <c r="AO68" s="153"/>
      <c r="AP68" s="153"/>
      <c r="AQ68" s="153"/>
      <c r="AR68" s="153"/>
      <c r="AS68" s="151" t="s">
        <v>994</v>
      </c>
      <c r="AT68" s="151"/>
      <c r="AU68" s="151"/>
      <c r="AV68" s="151"/>
      <c r="AW68" s="151"/>
      <c r="AX68" s="151"/>
      <c r="AY68" s="153">
        <f>AY62+AY54+AY39+AY38+AY36+AY34+AY19+AY17+AY15</f>
        <v>19087275.340000004</v>
      </c>
      <c r="AZ68" s="153"/>
      <c r="BA68" s="153"/>
      <c r="BB68" s="153"/>
      <c r="BC68" s="153"/>
      <c r="BD68" s="153"/>
      <c r="BE68" s="153"/>
      <c r="BF68" s="151" t="s">
        <v>994</v>
      </c>
      <c r="BG68" s="151"/>
      <c r="BH68" s="151"/>
      <c r="BI68" s="151"/>
      <c r="BJ68" s="151"/>
      <c r="BK68" s="151"/>
      <c r="BL68" s="153">
        <f>BL62+BL54+BL39+BL38+BL36+BL34+BL19+BL17+BL15</f>
        <v>0</v>
      </c>
      <c r="BM68" s="153"/>
      <c r="BN68" s="153"/>
      <c r="BO68" s="153"/>
      <c r="BP68" s="153"/>
      <c r="BQ68" s="153"/>
      <c r="BR68" s="153"/>
      <c r="BS68" s="151" t="s">
        <v>994</v>
      </c>
      <c r="BT68" s="151"/>
      <c r="BU68" s="151"/>
      <c r="BV68" s="151"/>
      <c r="BW68" s="151"/>
      <c r="BX68" s="151"/>
      <c r="BY68" s="153">
        <f>BY62+BY54+BY39+BY38+BY36+BY34+BY19+BY17+BY15</f>
        <v>0</v>
      </c>
      <c r="BZ68" s="153"/>
      <c r="CA68" s="153"/>
      <c r="CB68" s="153"/>
      <c r="CC68" s="153"/>
      <c r="CD68" s="153"/>
      <c r="CE68" s="153"/>
      <c r="CF68" s="151" t="s">
        <v>994</v>
      </c>
      <c r="CG68" s="151"/>
      <c r="CH68" s="151"/>
      <c r="CI68" s="151"/>
      <c r="CJ68" s="151"/>
      <c r="CK68" s="151"/>
      <c r="CL68" s="153">
        <f>CL62+CL54+CL39+CL38+CL36+CL34+CL19+CL17+CL15</f>
        <v>0</v>
      </c>
      <c r="CM68" s="153"/>
      <c r="CN68" s="153"/>
      <c r="CO68" s="153"/>
      <c r="CP68" s="153"/>
      <c r="CQ68" s="153"/>
      <c r="CR68" s="153"/>
      <c r="CS68" s="151" t="s">
        <v>994</v>
      </c>
      <c r="CT68" s="151"/>
      <c r="CU68" s="151"/>
      <c r="CV68" s="151"/>
      <c r="CW68" s="151"/>
      <c r="CX68" s="151"/>
      <c r="CY68" s="153">
        <f>CY62+CY54+CY39+CY38+CY36+CY34+CY19+CY17+CY15</f>
        <v>5174547.260000001</v>
      </c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>
        <f>DL62+DL54+DL39+DL38+DL36+DL34+DL19+DL17+DL15</f>
        <v>4476099.16</v>
      </c>
      <c r="DM68" s="153"/>
      <c r="DN68" s="153"/>
      <c r="DO68" s="153"/>
      <c r="DP68" s="153"/>
      <c r="DQ68" s="153"/>
      <c r="DR68" s="153"/>
      <c r="DS68" s="151" t="s">
        <v>994</v>
      </c>
      <c r="DT68" s="151"/>
      <c r="DU68" s="151"/>
      <c r="DV68" s="151"/>
      <c r="DW68" s="151"/>
      <c r="DX68" s="151"/>
      <c r="DY68" s="153">
        <f>DY62+DY54+DY39+DY38+DY36+DY34+DY19+DY17+DY15</f>
        <v>867768.4900000001</v>
      </c>
      <c r="DZ68" s="153"/>
      <c r="EA68" s="153"/>
      <c r="EB68" s="153"/>
      <c r="EC68" s="153"/>
      <c r="ED68" s="153"/>
      <c r="EE68" s="153"/>
      <c r="EF68" s="151" t="s">
        <v>994</v>
      </c>
      <c r="EG68" s="151"/>
      <c r="EH68" s="151"/>
      <c r="EI68" s="151"/>
      <c r="EJ68" s="151"/>
      <c r="EK68" s="152"/>
    </row>
    <row r="71" s="68" customFormat="1" ht="12.75">
      <c r="A71" s="69" t="s">
        <v>49</v>
      </c>
    </row>
    <row r="72" spans="1:92" s="68" customFormat="1" ht="12.75">
      <c r="A72" s="69" t="s">
        <v>54</v>
      </c>
      <c r="W72" s="76" t="s">
        <v>1172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G72" s="76" t="s">
        <v>1180</v>
      </c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</row>
    <row r="73" spans="23:92" s="66" customFormat="1" ht="10.5">
      <c r="W73" s="100" t="s">
        <v>50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G73" s="100" t="s">
        <v>52</v>
      </c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</row>
    <row r="74" spans="1:92" s="68" customFormat="1" ht="12.75">
      <c r="A74" s="69" t="s">
        <v>53</v>
      </c>
      <c r="W74" s="76" t="s">
        <v>1201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G74" s="77" t="s">
        <v>1202</v>
      </c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</row>
    <row r="75" spans="23:92" s="66" customFormat="1" ht="10.5">
      <c r="W75" s="100" t="s">
        <v>50</v>
      </c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G75" s="100" t="s">
        <v>175</v>
      </c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</row>
    <row r="76" spans="1:24" s="68" customFormat="1" ht="12.75">
      <c r="A76" s="65" t="s">
        <v>55</v>
      </c>
      <c r="B76" s="77" t="s">
        <v>1207</v>
      </c>
      <c r="C76" s="77"/>
      <c r="D76" s="77"/>
      <c r="E76" s="69" t="s">
        <v>56</v>
      </c>
      <c r="G76" s="76" t="s">
        <v>1208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99">
        <v>20</v>
      </c>
      <c r="S76" s="99"/>
      <c r="T76" s="99"/>
      <c r="U76" s="101" t="s">
        <v>1205</v>
      </c>
      <c r="V76" s="101"/>
      <c r="W76" s="101"/>
      <c r="X76" s="69" t="s">
        <v>14</v>
      </c>
    </row>
  </sheetData>
  <sheetProtection/>
  <mergeCells count="872">
    <mergeCell ref="B76:D76"/>
    <mergeCell ref="G76:Q76"/>
    <mergeCell ref="R76:T76"/>
    <mergeCell ref="U76:W76"/>
    <mergeCell ref="W74:BD74"/>
    <mergeCell ref="BG74:CN74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DL66:DR67"/>
    <mergeCell ref="BL66:BR67"/>
    <mergeCell ref="BS66:BX67"/>
    <mergeCell ref="BY66:CE67"/>
    <mergeCell ref="CF66:CK67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W54"/>
  <sheetViews>
    <sheetView zoomScalePageLayoutView="0" workbookViewId="0" topLeftCell="A19">
      <selection activeCell="U54" sqref="U54:W5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>
      <c r="A2" s="102" t="s">
        <v>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</row>
    <row r="3" spans="64:141" ht="16.5" thickBot="1">
      <c r="BL3" s="49" t="s">
        <v>13</v>
      </c>
      <c r="BM3" s="181" t="s">
        <v>1175</v>
      </c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2">
        <v>20</v>
      </c>
      <c r="BY3" s="182"/>
      <c r="BZ3" s="182"/>
      <c r="CA3" s="183" t="s">
        <v>1205</v>
      </c>
      <c r="CB3" s="183"/>
      <c r="CC3" s="183"/>
      <c r="CD3" s="5" t="s">
        <v>14</v>
      </c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46" customFormat="1" ht="12.75">
      <c r="A4" s="50"/>
      <c r="DU4" s="44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46" customFormat="1" ht="12.75">
      <c r="A5" s="50"/>
      <c r="DU5" s="44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46" customFormat="1" ht="12.75">
      <c r="A6" s="50"/>
      <c r="DU6" s="44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46" customFormat="1" ht="12.75">
      <c r="A7" s="50" t="s">
        <v>15</v>
      </c>
      <c r="Z7" s="76" t="s">
        <v>1194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44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46" customFormat="1" ht="12.75">
      <c r="A8" s="50" t="s">
        <v>16</v>
      </c>
      <c r="DU8" s="44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46" customFormat="1" ht="12.75">
      <c r="A9" s="50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44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46" customFormat="1" ht="12.75">
      <c r="A10" s="50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44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46" customFormat="1" ht="13.5" thickBot="1">
      <c r="A11" s="50" t="s">
        <v>19</v>
      </c>
      <c r="DU11" s="44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25:141" s="46" customFormat="1" ht="12.75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>
      <c r="A13" s="110" t="s">
        <v>20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</row>
    <row r="14" spans="125:141" ht="6" customHeight="1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>
      <c r="A15" s="179" t="s">
        <v>21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08"/>
      <c r="AG15" s="111" t="s">
        <v>24</v>
      </c>
      <c r="AH15" s="179"/>
      <c r="AI15" s="179"/>
      <c r="AJ15" s="179"/>
      <c r="AK15" s="179"/>
      <c r="AL15" s="179"/>
      <c r="AM15" s="108"/>
      <c r="AN15" s="111" t="s">
        <v>22</v>
      </c>
      <c r="AO15" s="179"/>
      <c r="AP15" s="179"/>
      <c r="AQ15" s="179"/>
      <c r="AR15" s="179"/>
      <c r="AS15" s="179"/>
      <c r="AT15" s="108"/>
      <c r="AU15" s="180" t="s">
        <v>26</v>
      </c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11" t="s">
        <v>33</v>
      </c>
      <c r="CC15" s="179"/>
      <c r="CD15" s="179"/>
      <c r="CE15" s="179"/>
      <c r="CF15" s="179"/>
      <c r="CG15" s="179"/>
      <c r="CH15" s="179"/>
      <c r="CI15" s="179"/>
      <c r="CJ15" s="179"/>
      <c r="CK15" s="108"/>
      <c r="CL15" s="111" t="s">
        <v>36</v>
      </c>
      <c r="CM15" s="179"/>
      <c r="CN15" s="179"/>
      <c r="CO15" s="179"/>
      <c r="CP15" s="179"/>
      <c r="CQ15" s="179"/>
      <c r="CR15" s="179"/>
      <c r="CS15" s="179"/>
      <c r="CT15" s="179"/>
      <c r="CU15" s="108"/>
      <c r="CV15" s="146" t="s">
        <v>27</v>
      </c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22"/>
      <c r="AG16" s="118" t="s">
        <v>23</v>
      </c>
      <c r="AH16" s="177"/>
      <c r="AI16" s="177"/>
      <c r="AJ16" s="177"/>
      <c r="AK16" s="177"/>
      <c r="AL16" s="177"/>
      <c r="AM16" s="122"/>
      <c r="AN16" s="118" t="s">
        <v>25</v>
      </c>
      <c r="AO16" s="177"/>
      <c r="AP16" s="177"/>
      <c r="AQ16" s="177"/>
      <c r="AR16" s="177"/>
      <c r="AS16" s="177"/>
      <c r="AT16" s="122"/>
      <c r="AU16" s="179" t="s">
        <v>28</v>
      </c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11" t="s">
        <v>32</v>
      </c>
      <c r="BS16" s="179"/>
      <c r="BT16" s="179"/>
      <c r="BU16" s="179"/>
      <c r="BV16" s="179"/>
      <c r="BW16" s="179"/>
      <c r="BX16" s="179"/>
      <c r="BY16" s="179"/>
      <c r="BZ16" s="179"/>
      <c r="CA16" s="108"/>
      <c r="CB16" s="118" t="s">
        <v>34</v>
      </c>
      <c r="CC16" s="177"/>
      <c r="CD16" s="177"/>
      <c r="CE16" s="177"/>
      <c r="CF16" s="177"/>
      <c r="CG16" s="177"/>
      <c r="CH16" s="177"/>
      <c r="CI16" s="177"/>
      <c r="CJ16" s="177"/>
      <c r="CK16" s="122"/>
      <c r="CL16" s="118" t="s">
        <v>37</v>
      </c>
      <c r="CM16" s="177"/>
      <c r="CN16" s="177"/>
      <c r="CO16" s="177"/>
      <c r="CP16" s="177"/>
      <c r="CQ16" s="177"/>
      <c r="CR16" s="177"/>
      <c r="CS16" s="177"/>
      <c r="CT16" s="177"/>
      <c r="CU16" s="122"/>
      <c r="CV16" s="111" t="s">
        <v>38</v>
      </c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08"/>
      <c r="DT16" s="111" t="s">
        <v>40</v>
      </c>
      <c r="DU16" s="179"/>
      <c r="DV16" s="179"/>
      <c r="DW16" s="179"/>
      <c r="DX16" s="179"/>
      <c r="DY16" s="179"/>
      <c r="DZ16" s="179"/>
      <c r="EA16" s="179"/>
      <c r="EB16" s="108"/>
      <c r="EC16" s="111" t="s">
        <v>41</v>
      </c>
      <c r="ED16" s="179"/>
      <c r="EE16" s="179"/>
      <c r="EF16" s="179"/>
      <c r="EG16" s="179"/>
      <c r="EH16" s="179"/>
      <c r="EI16" s="179"/>
      <c r="EJ16" s="179"/>
      <c r="EK16" s="179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41" s="46" customFormat="1" ht="12.7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22"/>
      <c r="AG17" s="118"/>
      <c r="AH17" s="177"/>
      <c r="AI17" s="177"/>
      <c r="AJ17" s="177"/>
      <c r="AK17" s="177"/>
      <c r="AL17" s="177"/>
      <c r="AM17" s="122"/>
      <c r="AN17" s="118"/>
      <c r="AO17" s="177"/>
      <c r="AP17" s="177"/>
      <c r="AQ17" s="177"/>
      <c r="AR17" s="177"/>
      <c r="AS17" s="177"/>
      <c r="AT17" s="122"/>
      <c r="AU17" s="111" t="s">
        <v>29</v>
      </c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08"/>
      <c r="BK17" s="111" t="s">
        <v>30</v>
      </c>
      <c r="BL17" s="179"/>
      <c r="BM17" s="179"/>
      <c r="BN17" s="179"/>
      <c r="BO17" s="179"/>
      <c r="BP17" s="179"/>
      <c r="BQ17" s="108"/>
      <c r="BR17" s="118"/>
      <c r="BS17" s="177"/>
      <c r="BT17" s="177"/>
      <c r="BU17" s="177"/>
      <c r="BV17" s="177"/>
      <c r="BW17" s="177"/>
      <c r="BX17" s="177"/>
      <c r="BY17" s="177"/>
      <c r="BZ17" s="177"/>
      <c r="CA17" s="122"/>
      <c r="CB17" s="118" t="s">
        <v>35</v>
      </c>
      <c r="CC17" s="177"/>
      <c r="CD17" s="177"/>
      <c r="CE17" s="177"/>
      <c r="CF17" s="177"/>
      <c r="CG17" s="177"/>
      <c r="CH17" s="177"/>
      <c r="CI17" s="177"/>
      <c r="CJ17" s="177"/>
      <c r="CK17" s="122"/>
      <c r="CL17" s="118"/>
      <c r="CM17" s="177"/>
      <c r="CN17" s="177"/>
      <c r="CO17" s="177"/>
      <c r="CP17" s="177"/>
      <c r="CQ17" s="177"/>
      <c r="CR17" s="177"/>
      <c r="CS17" s="177"/>
      <c r="CT17" s="177"/>
      <c r="CU17" s="122"/>
      <c r="CV17" s="118" t="s">
        <v>39</v>
      </c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22"/>
      <c r="DT17" s="118"/>
      <c r="DU17" s="177"/>
      <c r="DV17" s="177"/>
      <c r="DW17" s="177"/>
      <c r="DX17" s="177"/>
      <c r="DY17" s="177"/>
      <c r="DZ17" s="177"/>
      <c r="EA17" s="177"/>
      <c r="EB17" s="122"/>
      <c r="EC17" s="118"/>
      <c r="ED17" s="177"/>
      <c r="EE17" s="177"/>
      <c r="EF17" s="177"/>
      <c r="EG17" s="177"/>
      <c r="EH17" s="177"/>
      <c r="EI17" s="177"/>
      <c r="EJ17" s="177"/>
      <c r="EK17" s="177"/>
    </row>
    <row r="18" spans="1:141" s="46" customFormat="1" ht="12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19"/>
      <c r="AG18" s="121"/>
      <c r="AH18" s="178"/>
      <c r="AI18" s="178"/>
      <c r="AJ18" s="178"/>
      <c r="AK18" s="178"/>
      <c r="AL18" s="178"/>
      <c r="AM18" s="119"/>
      <c r="AN18" s="121"/>
      <c r="AO18" s="178"/>
      <c r="AP18" s="178"/>
      <c r="AQ18" s="178"/>
      <c r="AR18" s="178"/>
      <c r="AS18" s="178"/>
      <c r="AT18" s="119"/>
      <c r="AU18" s="121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19"/>
      <c r="BK18" s="121" t="s">
        <v>31</v>
      </c>
      <c r="BL18" s="178"/>
      <c r="BM18" s="178"/>
      <c r="BN18" s="178"/>
      <c r="BO18" s="178"/>
      <c r="BP18" s="178"/>
      <c r="BQ18" s="119"/>
      <c r="BR18" s="121"/>
      <c r="BS18" s="178"/>
      <c r="BT18" s="178"/>
      <c r="BU18" s="178"/>
      <c r="BV18" s="178"/>
      <c r="BW18" s="178"/>
      <c r="BX18" s="178"/>
      <c r="BY18" s="178"/>
      <c r="BZ18" s="178"/>
      <c r="CA18" s="119"/>
      <c r="CB18" s="121"/>
      <c r="CC18" s="178"/>
      <c r="CD18" s="178"/>
      <c r="CE18" s="178"/>
      <c r="CF18" s="178"/>
      <c r="CG18" s="178"/>
      <c r="CH18" s="178"/>
      <c r="CI18" s="178"/>
      <c r="CJ18" s="178"/>
      <c r="CK18" s="119"/>
      <c r="CL18" s="121"/>
      <c r="CM18" s="178"/>
      <c r="CN18" s="178"/>
      <c r="CO18" s="178"/>
      <c r="CP18" s="178"/>
      <c r="CQ18" s="178"/>
      <c r="CR18" s="178"/>
      <c r="CS18" s="178"/>
      <c r="CT18" s="178"/>
      <c r="CU18" s="119"/>
      <c r="CV18" s="121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19"/>
      <c r="DT18" s="121"/>
      <c r="DU18" s="178"/>
      <c r="DV18" s="178"/>
      <c r="DW18" s="178"/>
      <c r="DX18" s="178"/>
      <c r="DY18" s="178"/>
      <c r="DZ18" s="178"/>
      <c r="EA18" s="178"/>
      <c r="EB18" s="119"/>
      <c r="EC18" s="121"/>
      <c r="ED18" s="178"/>
      <c r="EE18" s="178"/>
      <c r="EF18" s="178"/>
      <c r="EG18" s="178"/>
      <c r="EH18" s="178"/>
      <c r="EI18" s="178"/>
      <c r="EJ18" s="178"/>
      <c r="EK18" s="178"/>
    </row>
    <row r="19" spans="1:141" s="46" customFormat="1" ht="13.5" thickBot="1">
      <c r="A19" s="128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>
        <v>2</v>
      </c>
      <c r="AH19" s="112"/>
      <c r="AI19" s="112"/>
      <c r="AJ19" s="112"/>
      <c r="AK19" s="112"/>
      <c r="AL19" s="112"/>
      <c r="AM19" s="112"/>
      <c r="AN19" s="109">
        <v>3</v>
      </c>
      <c r="AO19" s="109"/>
      <c r="AP19" s="109"/>
      <c r="AQ19" s="109"/>
      <c r="AR19" s="109"/>
      <c r="AS19" s="109"/>
      <c r="AT19" s="109"/>
      <c r="AU19" s="109">
        <v>4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>
        <v>5</v>
      </c>
      <c r="BL19" s="109"/>
      <c r="BM19" s="109"/>
      <c r="BN19" s="109"/>
      <c r="BO19" s="109"/>
      <c r="BP19" s="109"/>
      <c r="BQ19" s="109"/>
      <c r="BR19" s="109">
        <v>6</v>
      </c>
      <c r="BS19" s="109"/>
      <c r="BT19" s="109"/>
      <c r="BU19" s="109"/>
      <c r="BV19" s="109"/>
      <c r="BW19" s="109"/>
      <c r="BX19" s="109"/>
      <c r="BY19" s="109"/>
      <c r="BZ19" s="109"/>
      <c r="CA19" s="109"/>
      <c r="CB19" s="109">
        <v>7</v>
      </c>
      <c r="CC19" s="109"/>
      <c r="CD19" s="109"/>
      <c r="CE19" s="109"/>
      <c r="CF19" s="109"/>
      <c r="CG19" s="109"/>
      <c r="CH19" s="109"/>
      <c r="CI19" s="109"/>
      <c r="CJ19" s="109"/>
      <c r="CK19" s="109"/>
      <c r="CL19" s="109">
        <v>8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12">
        <v>9</v>
      </c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>
        <v>10</v>
      </c>
      <c r="DU19" s="112"/>
      <c r="DV19" s="112"/>
      <c r="DW19" s="112"/>
      <c r="DX19" s="112"/>
      <c r="DY19" s="112"/>
      <c r="DZ19" s="112"/>
      <c r="EA19" s="112"/>
      <c r="EB19" s="112"/>
      <c r="EC19" s="112">
        <v>11</v>
      </c>
      <c r="ED19" s="112"/>
      <c r="EE19" s="112"/>
      <c r="EF19" s="112"/>
      <c r="EG19" s="112"/>
      <c r="EH19" s="112"/>
      <c r="EI19" s="112"/>
      <c r="EJ19" s="112"/>
      <c r="EK19" s="146"/>
    </row>
    <row r="20" spans="1:141" s="46" customFormat="1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168"/>
      <c r="AH20" s="168"/>
      <c r="AI20" s="168"/>
      <c r="AJ20" s="168"/>
      <c r="AK20" s="168"/>
      <c r="AL20" s="168"/>
      <c r="AM20" s="172"/>
      <c r="AN20" s="104" t="s">
        <v>44</v>
      </c>
      <c r="AO20" s="105"/>
      <c r="AP20" s="105"/>
      <c r="AQ20" s="105"/>
      <c r="AR20" s="105"/>
      <c r="AS20" s="105"/>
      <c r="AT20" s="10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6"/>
      <c r="BL20" s="176"/>
      <c r="BM20" s="176"/>
      <c r="BN20" s="176"/>
      <c r="BO20" s="176"/>
      <c r="BP20" s="176"/>
      <c r="BQ20" s="176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  <c r="CV20" s="166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8"/>
    </row>
    <row r="21" spans="1:141" s="46" customFormat="1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168"/>
      <c r="AH21" s="168"/>
      <c r="AI21" s="168"/>
      <c r="AJ21" s="168"/>
      <c r="AK21" s="168"/>
      <c r="AL21" s="168"/>
      <c r="AM21" s="172"/>
      <c r="AN21" s="78" t="s">
        <v>45</v>
      </c>
      <c r="AO21" s="79"/>
      <c r="AP21" s="79"/>
      <c r="AQ21" s="79"/>
      <c r="AR21" s="79"/>
      <c r="AS21" s="79"/>
      <c r="AT21" s="79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8"/>
      <c r="BL21" s="168"/>
      <c r="BM21" s="168"/>
      <c r="BN21" s="168"/>
      <c r="BO21" s="168"/>
      <c r="BP21" s="168"/>
      <c r="BQ21" s="168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65"/>
      <c r="CV21" s="166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</row>
    <row r="22" spans="1:141" s="46" customFormat="1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168"/>
      <c r="AH22" s="168"/>
      <c r="AI22" s="168"/>
      <c r="AJ22" s="168"/>
      <c r="AK22" s="168"/>
      <c r="AL22" s="168"/>
      <c r="AM22" s="172"/>
      <c r="AN22" s="78"/>
      <c r="AO22" s="79"/>
      <c r="AP22" s="79"/>
      <c r="AQ22" s="79"/>
      <c r="AR22" s="79"/>
      <c r="AS22" s="79"/>
      <c r="AT22" s="79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8"/>
      <c r="BL22" s="168"/>
      <c r="BM22" s="168"/>
      <c r="BN22" s="168"/>
      <c r="BO22" s="168"/>
      <c r="BP22" s="168"/>
      <c r="BQ22" s="168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65"/>
      <c r="CV22" s="166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</row>
    <row r="23" spans="1:141" s="46" customFormat="1" ht="13.5" thickBo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41" t="s">
        <v>42</v>
      </c>
      <c r="AH23" s="141"/>
      <c r="AI23" s="141"/>
      <c r="AJ23" s="141"/>
      <c r="AK23" s="141"/>
      <c r="AL23" s="141"/>
      <c r="AM23" s="141"/>
      <c r="AN23" s="170" t="s">
        <v>46</v>
      </c>
      <c r="AO23" s="171"/>
      <c r="AP23" s="171"/>
      <c r="AQ23" s="171"/>
      <c r="AR23" s="171"/>
      <c r="AS23" s="171"/>
      <c r="AT23" s="171"/>
      <c r="AU23" s="139" t="s">
        <v>43</v>
      </c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82" t="s">
        <v>43</v>
      </c>
      <c r="BL23" s="82"/>
      <c r="BM23" s="82"/>
      <c r="BN23" s="82"/>
      <c r="BO23" s="82"/>
      <c r="BP23" s="82"/>
      <c r="BQ23" s="82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62"/>
      <c r="CV23" s="163" t="s">
        <v>43</v>
      </c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 t="s">
        <v>43</v>
      </c>
      <c r="DU23" s="164"/>
      <c r="DV23" s="164"/>
      <c r="DW23" s="164"/>
      <c r="DX23" s="164"/>
      <c r="DY23" s="164"/>
      <c r="DZ23" s="164"/>
      <c r="EA23" s="164"/>
      <c r="EB23" s="164"/>
      <c r="EC23" s="164" t="s">
        <v>43</v>
      </c>
      <c r="ED23" s="164"/>
      <c r="EE23" s="164"/>
      <c r="EF23" s="164"/>
      <c r="EG23" s="164"/>
      <c r="EH23" s="164"/>
      <c r="EI23" s="164"/>
      <c r="EJ23" s="164"/>
      <c r="EK23" s="164"/>
    </row>
    <row r="24" s="46" customFormat="1" ht="12.75"/>
    <row r="25" spans="1:141" s="14" customFormat="1" ht="15">
      <c r="A25" s="110" t="s">
        <v>47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</row>
    <row r="26" spans="125:141" ht="6" customHeight="1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>
      <c r="A27" s="179" t="s">
        <v>875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08"/>
      <c r="AG27" s="111" t="s">
        <v>24</v>
      </c>
      <c r="AH27" s="179"/>
      <c r="AI27" s="179"/>
      <c r="AJ27" s="179"/>
      <c r="AK27" s="179"/>
      <c r="AL27" s="179"/>
      <c r="AM27" s="108"/>
      <c r="AN27" s="111" t="s">
        <v>22</v>
      </c>
      <c r="AO27" s="179"/>
      <c r="AP27" s="179"/>
      <c r="AQ27" s="179"/>
      <c r="AR27" s="179"/>
      <c r="AS27" s="179"/>
      <c r="AT27" s="108"/>
      <c r="AU27" s="180" t="s">
        <v>869</v>
      </c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11" t="s">
        <v>33</v>
      </c>
      <c r="CC27" s="179"/>
      <c r="CD27" s="179"/>
      <c r="CE27" s="179"/>
      <c r="CF27" s="179"/>
      <c r="CG27" s="179"/>
      <c r="CH27" s="179"/>
      <c r="CI27" s="179"/>
      <c r="CJ27" s="179"/>
      <c r="CK27" s="108"/>
      <c r="CL27" s="111" t="s">
        <v>36</v>
      </c>
      <c r="CM27" s="179"/>
      <c r="CN27" s="179"/>
      <c r="CO27" s="179"/>
      <c r="CP27" s="179"/>
      <c r="CQ27" s="179"/>
      <c r="CR27" s="179"/>
      <c r="CS27" s="179"/>
      <c r="CT27" s="179"/>
      <c r="CU27" s="108"/>
      <c r="CV27" s="146" t="s">
        <v>27</v>
      </c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22"/>
      <c r="AG28" s="118" t="s">
        <v>23</v>
      </c>
      <c r="AH28" s="177"/>
      <c r="AI28" s="177"/>
      <c r="AJ28" s="177"/>
      <c r="AK28" s="177"/>
      <c r="AL28" s="177"/>
      <c r="AM28" s="122"/>
      <c r="AN28" s="118" t="s">
        <v>25</v>
      </c>
      <c r="AO28" s="177"/>
      <c r="AP28" s="177"/>
      <c r="AQ28" s="177"/>
      <c r="AR28" s="177"/>
      <c r="AS28" s="177"/>
      <c r="AT28" s="122"/>
      <c r="AU28" s="179" t="s">
        <v>28</v>
      </c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11" t="s">
        <v>32</v>
      </c>
      <c r="BS28" s="179"/>
      <c r="BT28" s="179"/>
      <c r="BU28" s="179"/>
      <c r="BV28" s="179"/>
      <c r="BW28" s="179"/>
      <c r="BX28" s="179"/>
      <c r="BY28" s="179"/>
      <c r="BZ28" s="179"/>
      <c r="CA28" s="108"/>
      <c r="CB28" s="118" t="s">
        <v>871</v>
      </c>
      <c r="CC28" s="177"/>
      <c r="CD28" s="177"/>
      <c r="CE28" s="177"/>
      <c r="CF28" s="177"/>
      <c r="CG28" s="177"/>
      <c r="CH28" s="177"/>
      <c r="CI28" s="177"/>
      <c r="CJ28" s="177"/>
      <c r="CK28" s="122"/>
      <c r="CL28" s="118" t="s">
        <v>37</v>
      </c>
      <c r="CM28" s="177"/>
      <c r="CN28" s="177"/>
      <c r="CO28" s="177"/>
      <c r="CP28" s="177"/>
      <c r="CQ28" s="177"/>
      <c r="CR28" s="177"/>
      <c r="CS28" s="177"/>
      <c r="CT28" s="177"/>
      <c r="CU28" s="122"/>
      <c r="CV28" s="111" t="s">
        <v>38</v>
      </c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08"/>
      <c r="DT28" s="111" t="s">
        <v>40</v>
      </c>
      <c r="DU28" s="179"/>
      <c r="DV28" s="179"/>
      <c r="DW28" s="179"/>
      <c r="DX28" s="179"/>
      <c r="DY28" s="179"/>
      <c r="DZ28" s="179"/>
      <c r="EA28" s="179"/>
      <c r="EB28" s="108"/>
      <c r="EC28" s="111" t="s">
        <v>41</v>
      </c>
      <c r="ED28" s="179"/>
      <c r="EE28" s="179"/>
      <c r="EF28" s="179"/>
      <c r="EG28" s="179"/>
      <c r="EH28" s="179"/>
      <c r="EI28" s="179"/>
      <c r="EJ28" s="179"/>
      <c r="EK28" s="179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41" s="46" customFormat="1" ht="12.7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22"/>
      <c r="AG29" s="118"/>
      <c r="AH29" s="177"/>
      <c r="AI29" s="177"/>
      <c r="AJ29" s="177"/>
      <c r="AK29" s="177"/>
      <c r="AL29" s="177"/>
      <c r="AM29" s="122"/>
      <c r="AN29" s="118"/>
      <c r="AO29" s="177"/>
      <c r="AP29" s="177"/>
      <c r="AQ29" s="177"/>
      <c r="AR29" s="177"/>
      <c r="AS29" s="177"/>
      <c r="AT29" s="122"/>
      <c r="AU29" s="111" t="s">
        <v>29</v>
      </c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08"/>
      <c r="BK29" s="111" t="s">
        <v>30</v>
      </c>
      <c r="BL29" s="179"/>
      <c r="BM29" s="179"/>
      <c r="BN29" s="179"/>
      <c r="BO29" s="179"/>
      <c r="BP29" s="179"/>
      <c r="BQ29" s="108"/>
      <c r="BR29" s="118"/>
      <c r="BS29" s="177"/>
      <c r="BT29" s="177"/>
      <c r="BU29" s="177"/>
      <c r="BV29" s="177"/>
      <c r="BW29" s="177"/>
      <c r="BX29" s="177"/>
      <c r="BY29" s="177"/>
      <c r="BZ29" s="177"/>
      <c r="CA29" s="122"/>
      <c r="CB29" s="118" t="s">
        <v>872</v>
      </c>
      <c r="CC29" s="177"/>
      <c r="CD29" s="177"/>
      <c r="CE29" s="177"/>
      <c r="CF29" s="177"/>
      <c r="CG29" s="177"/>
      <c r="CH29" s="177"/>
      <c r="CI29" s="177"/>
      <c r="CJ29" s="177"/>
      <c r="CK29" s="122"/>
      <c r="CL29" s="118"/>
      <c r="CM29" s="177"/>
      <c r="CN29" s="177"/>
      <c r="CO29" s="177"/>
      <c r="CP29" s="177"/>
      <c r="CQ29" s="177"/>
      <c r="CR29" s="177"/>
      <c r="CS29" s="177"/>
      <c r="CT29" s="177"/>
      <c r="CU29" s="122"/>
      <c r="CV29" s="118" t="s">
        <v>39</v>
      </c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22"/>
      <c r="DT29" s="118"/>
      <c r="DU29" s="177"/>
      <c r="DV29" s="177"/>
      <c r="DW29" s="177"/>
      <c r="DX29" s="177"/>
      <c r="DY29" s="177"/>
      <c r="DZ29" s="177"/>
      <c r="EA29" s="177"/>
      <c r="EB29" s="122"/>
      <c r="EC29" s="118"/>
      <c r="ED29" s="177"/>
      <c r="EE29" s="177"/>
      <c r="EF29" s="177"/>
      <c r="EG29" s="177"/>
      <c r="EH29" s="177"/>
      <c r="EI29" s="177"/>
      <c r="EJ29" s="177"/>
      <c r="EK29" s="177"/>
    </row>
    <row r="30" spans="1:141" s="46" customFormat="1" ht="12.7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19"/>
      <c r="AG30" s="121"/>
      <c r="AH30" s="178"/>
      <c r="AI30" s="178"/>
      <c r="AJ30" s="178"/>
      <c r="AK30" s="178"/>
      <c r="AL30" s="178"/>
      <c r="AM30" s="119"/>
      <c r="AN30" s="121"/>
      <c r="AO30" s="178"/>
      <c r="AP30" s="178"/>
      <c r="AQ30" s="178"/>
      <c r="AR30" s="178"/>
      <c r="AS30" s="178"/>
      <c r="AT30" s="119"/>
      <c r="AU30" s="121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19"/>
      <c r="BK30" s="121" t="s">
        <v>31</v>
      </c>
      <c r="BL30" s="178"/>
      <c r="BM30" s="178"/>
      <c r="BN30" s="178"/>
      <c r="BO30" s="178"/>
      <c r="BP30" s="178"/>
      <c r="BQ30" s="119"/>
      <c r="BR30" s="121"/>
      <c r="BS30" s="178"/>
      <c r="BT30" s="178"/>
      <c r="BU30" s="178"/>
      <c r="BV30" s="178"/>
      <c r="BW30" s="178"/>
      <c r="BX30" s="178"/>
      <c r="BY30" s="178"/>
      <c r="BZ30" s="178"/>
      <c r="CA30" s="119"/>
      <c r="CB30" s="121"/>
      <c r="CC30" s="178"/>
      <c r="CD30" s="178"/>
      <c r="CE30" s="178"/>
      <c r="CF30" s="178"/>
      <c r="CG30" s="178"/>
      <c r="CH30" s="178"/>
      <c r="CI30" s="178"/>
      <c r="CJ30" s="178"/>
      <c r="CK30" s="119"/>
      <c r="CL30" s="121"/>
      <c r="CM30" s="178"/>
      <c r="CN30" s="178"/>
      <c r="CO30" s="178"/>
      <c r="CP30" s="178"/>
      <c r="CQ30" s="178"/>
      <c r="CR30" s="178"/>
      <c r="CS30" s="178"/>
      <c r="CT30" s="178"/>
      <c r="CU30" s="119"/>
      <c r="CV30" s="121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19"/>
      <c r="DT30" s="121"/>
      <c r="DU30" s="178"/>
      <c r="DV30" s="178"/>
      <c r="DW30" s="178"/>
      <c r="DX30" s="178"/>
      <c r="DY30" s="178"/>
      <c r="DZ30" s="178"/>
      <c r="EA30" s="178"/>
      <c r="EB30" s="119"/>
      <c r="EC30" s="121"/>
      <c r="ED30" s="178"/>
      <c r="EE30" s="178"/>
      <c r="EF30" s="178"/>
      <c r="EG30" s="178"/>
      <c r="EH30" s="178"/>
      <c r="EI30" s="178"/>
      <c r="EJ30" s="178"/>
      <c r="EK30" s="178"/>
    </row>
    <row r="31" spans="1:141" s="46" customFormat="1" ht="13.5" thickBot="1">
      <c r="A31" s="128">
        <v>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>
        <v>2</v>
      </c>
      <c r="AH31" s="112"/>
      <c r="AI31" s="112"/>
      <c r="AJ31" s="112"/>
      <c r="AK31" s="112"/>
      <c r="AL31" s="112"/>
      <c r="AM31" s="112"/>
      <c r="AN31" s="109">
        <v>3</v>
      </c>
      <c r="AO31" s="109"/>
      <c r="AP31" s="109"/>
      <c r="AQ31" s="109"/>
      <c r="AR31" s="109"/>
      <c r="AS31" s="109"/>
      <c r="AT31" s="109"/>
      <c r="AU31" s="109">
        <v>4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>
        <v>5</v>
      </c>
      <c r="BL31" s="109"/>
      <c r="BM31" s="109"/>
      <c r="BN31" s="109"/>
      <c r="BO31" s="109"/>
      <c r="BP31" s="109"/>
      <c r="BQ31" s="109"/>
      <c r="BR31" s="109">
        <v>6</v>
      </c>
      <c r="BS31" s="109"/>
      <c r="BT31" s="109"/>
      <c r="BU31" s="109"/>
      <c r="BV31" s="109"/>
      <c r="BW31" s="109"/>
      <c r="BX31" s="109"/>
      <c r="BY31" s="109"/>
      <c r="BZ31" s="109"/>
      <c r="CA31" s="109"/>
      <c r="CB31" s="109">
        <v>7</v>
      </c>
      <c r="CC31" s="109"/>
      <c r="CD31" s="109"/>
      <c r="CE31" s="109"/>
      <c r="CF31" s="109"/>
      <c r="CG31" s="109"/>
      <c r="CH31" s="109"/>
      <c r="CI31" s="109"/>
      <c r="CJ31" s="109"/>
      <c r="CK31" s="109"/>
      <c r="CL31" s="109">
        <v>8</v>
      </c>
      <c r="CM31" s="109"/>
      <c r="CN31" s="109"/>
      <c r="CO31" s="109"/>
      <c r="CP31" s="109"/>
      <c r="CQ31" s="109"/>
      <c r="CR31" s="109"/>
      <c r="CS31" s="109"/>
      <c r="CT31" s="109"/>
      <c r="CU31" s="109"/>
      <c r="CV31" s="112">
        <v>9</v>
      </c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>
        <v>10</v>
      </c>
      <c r="DU31" s="112"/>
      <c r="DV31" s="112"/>
      <c r="DW31" s="112"/>
      <c r="DX31" s="112"/>
      <c r="DY31" s="112"/>
      <c r="DZ31" s="112"/>
      <c r="EA31" s="112"/>
      <c r="EB31" s="112"/>
      <c r="EC31" s="112">
        <v>11</v>
      </c>
      <c r="ED31" s="112"/>
      <c r="EE31" s="112"/>
      <c r="EF31" s="112"/>
      <c r="EG31" s="112"/>
      <c r="EH31" s="112"/>
      <c r="EI31" s="112"/>
      <c r="EJ31" s="112"/>
      <c r="EK31" s="146"/>
    </row>
    <row r="32" spans="1:141" s="46" customFormat="1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168"/>
      <c r="AH32" s="168"/>
      <c r="AI32" s="168"/>
      <c r="AJ32" s="168"/>
      <c r="AK32" s="168"/>
      <c r="AL32" s="168"/>
      <c r="AM32" s="172"/>
      <c r="AN32" s="104" t="s">
        <v>44</v>
      </c>
      <c r="AO32" s="105"/>
      <c r="AP32" s="105"/>
      <c r="AQ32" s="105"/>
      <c r="AR32" s="105"/>
      <c r="AS32" s="105"/>
      <c r="AT32" s="10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6"/>
      <c r="BL32" s="176"/>
      <c r="BM32" s="176"/>
      <c r="BN32" s="176"/>
      <c r="BO32" s="176"/>
      <c r="BP32" s="176"/>
      <c r="BQ32" s="176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  <c r="CV32" s="166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</row>
    <row r="33" spans="1:141" s="46" customFormat="1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168"/>
      <c r="AH33" s="168"/>
      <c r="AI33" s="168"/>
      <c r="AJ33" s="168"/>
      <c r="AK33" s="168"/>
      <c r="AL33" s="168"/>
      <c r="AM33" s="172"/>
      <c r="AN33" s="78" t="s">
        <v>45</v>
      </c>
      <c r="AO33" s="79"/>
      <c r="AP33" s="79"/>
      <c r="AQ33" s="79"/>
      <c r="AR33" s="79"/>
      <c r="AS33" s="79"/>
      <c r="AT33" s="79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8"/>
      <c r="BL33" s="168"/>
      <c r="BM33" s="168"/>
      <c r="BN33" s="168"/>
      <c r="BO33" s="168"/>
      <c r="BP33" s="168"/>
      <c r="BQ33" s="168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65"/>
      <c r="CV33" s="166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8"/>
      <c r="EF33" s="168"/>
      <c r="EG33" s="168"/>
      <c r="EH33" s="168"/>
      <c r="EI33" s="168"/>
      <c r="EJ33" s="168"/>
      <c r="EK33" s="168"/>
    </row>
    <row r="34" spans="1:141" s="46" customFormat="1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168"/>
      <c r="AH34" s="168"/>
      <c r="AI34" s="168"/>
      <c r="AJ34" s="168"/>
      <c r="AK34" s="168"/>
      <c r="AL34" s="168"/>
      <c r="AM34" s="172"/>
      <c r="AN34" s="78"/>
      <c r="AO34" s="79"/>
      <c r="AP34" s="79"/>
      <c r="AQ34" s="79"/>
      <c r="AR34" s="79"/>
      <c r="AS34" s="79"/>
      <c r="AT34" s="79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8"/>
      <c r="BL34" s="168"/>
      <c r="BM34" s="168"/>
      <c r="BN34" s="168"/>
      <c r="BO34" s="168"/>
      <c r="BP34" s="168"/>
      <c r="BQ34" s="168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65"/>
      <c r="CV34" s="166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</row>
    <row r="35" spans="1:141" s="46" customFormat="1" ht="13.5" thickBo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41" t="s">
        <v>42</v>
      </c>
      <c r="AH35" s="141"/>
      <c r="AI35" s="141"/>
      <c r="AJ35" s="141"/>
      <c r="AK35" s="141"/>
      <c r="AL35" s="141"/>
      <c r="AM35" s="141"/>
      <c r="AN35" s="170" t="s">
        <v>46</v>
      </c>
      <c r="AO35" s="171"/>
      <c r="AP35" s="171"/>
      <c r="AQ35" s="171"/>
      <c r="AR35" s="171"/>
      <c r="AS35" s="171"/>
      <c r="AT35" s="171"/>
      <c r="AU35" s="139" t="s">
        <v>43</v>
      </c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82" t="s">
        <v>43</v>
      </c>
      <c r="BL35" s="82"/>
      <c r="BM35" s="82"/>
      <c r="BN35" s="82"/>
      <c r="BO35" s="82"/>
      <c r="BP35" s="82"/>
      <c r="BQ35" s="82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62"/>
      <c r="CV35" s="163" t="s">
        <v>43</v>
      </c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 t="s">
        <v>43</v>
      </c>
      <c r="DU35" s="164"/>
      <c r="DV35" s="164"/>
      <c r="DW35" s="164"/>
      <c r="DX35" s="164"/>
      <c r="DY35" s="164"/>
      <c r="DZ35" s="164"/>
      <c r="EA35" s="164"/>
      <c r="EB35" s="164"/>
      <c r="EC35" s="164" t="s">
        <v>43</v>
      </c>
      <c r="ED35" s="164"/>
      <c r="EE35" s="164"/>
      <c r="EF35" s="164"/>
      <c r="EG35" s="164"/>
      <c r="EH35" s="164"/>
      <c r="EI35" s="164"/>
      <c r="EJ35" s="164"/>
      <c r="EK35" s="164"/>
    </row>
    <row r="36" s="46" customFormat="1" ht="12.75"/>
    <row r="37" spans="1:141" s="14" customFormat="1" ht="15">
      <c r="A37" s="110" t="s">
        <v>48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</row>
    <row r="38" spans="125:141" ht="6" customHeight="1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>
      <c r="A39" s="179" t="s">
        <v>876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08"/>
      <c r="AG39" s="111" t="s">
        <v>24</v>
      </c>
      <c r="AH39" s="179"/>
      <c r="AI39" s="179"/>
      <c r="AJ39" s="179"/>
      <c r="AK39" s="179"/>
      <c r="AL39" s="179"/>
      <c r="AM39" s="108"/>
      <c r="AN39" s="111" t="s">
        <v>22</v>
      </c>
      <c r="AO39" s="179"/>
      <c r="AP39" s="179"/>
      <c r="AQ39" s="179"/>
      <c r="AR39" s="179"/>
      <c r="AS39" s="179"/>
      <c r="AT39" s="108"/>
      <c r="AU39" s="180" t="s">
        <v>870</v>
      </c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11" t="s">
        <v>33</v>
      </c>
      <c r="CC39" s="179"/>
      <c r="CD39" s="179"/>
      <c r="CE39" s="179"/>
      <c r="CF39" s="179"/>
      <c r="CG39" s="179"/>
      <c r="CH39" s="179"/>
      <c r="CI39" s="179"/>
      <c r="CJ39" s="179"/>
      <c r="CK39" s="108"/>
      <c r="CL39" s="111" t="s">
        <v>36</v>
      </c>
      <c r="CM39" s="179"/>
      <c r="CN39" s="179"/>
      <c r="CO39" s="179"/>
      <c r="CP39" s="179"/>
      <c r="CQ39" s="179"/>
      <c r="CR39" s="179"/>
      <c r="CS39" s="179"/>
      <c r="CT39" s="179"/>
      <c r="CU39" s="108"/>
      <c r="CV39" s="146" t="s">
        <v>27</v>
      </c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22"/>
      <c r="AG40" s="118" t="s">
        <v>23</v>
      </c>
      <c r="AH40" s="177"/>
      <c r="AI40" s="177"/>
      <c r="AJ40" s="177"/>
      <c r="AK40" s="177"/>
      <c r="AL40" s="177"/>
      <c r="AM40" s="122"/>
      <c r="AN40" s="118" t="s">
        <v>25</v>
      </c>
      <c r="AO40" s="177"/>
      <c r="AP40" s="177"/>
      <c r="AQ40" s="177"/>
      <c r="AR40" s="177"/>
      <c r="AS40" s="177"/>
      <c r="AT40" s="122"/>
      <c r="AU40" s="179" t="s">
        <v>28</v>
      </c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11" t="s">
        <v>32</v>
      </c>
      <c r="BS40" s="179"/>
      <c r="BT40" s="179"/>
      <c r="BU40" s="179"/>
      <c r="BV40" s="179"/>
      <c r="BW40" s="179"/>
      <c r="BX40" s="179"/>
      <c r="BY40" s="179"/>
      <c r="BZ40" s="179"/>
      <c r="CA40" s="108"/>
      <c r="CB40" s="118" t="s">
        <v>873</v>
      </c>
      <c r="CC40" s="177"/>
      <c r="CD40" s="177"/>
      <c r="CE40" s="177"/>
      <c r="CF40" s="177"/>
      <c r="CG40" s="177"/>
      <c r="CH40" s="177"/>
      <c r="CI40" s="177"/>
      <c r="CJ40" s="177"/>
      <c r="CK40" s="122"/>
      <c r="CL40" s="118" t="s">
        <v>37</v>
      </c>
      <c r="CM40" s="177"/>
      <c r="CN40" s="177"/>
      <c r="CO40" s="177"/>
      <c r="CP40" s="177"/>
      <c r="CQ40" s="177"/>
      <c r="CR40" s="177"/>
      <c r="CS40" s="177"/>
      <c r="CT40" s="177"/>
      <c r="CU40" s="122"/>
      <c r="CV40" s="111" t="s">
        <v>38</v>
      </c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08"/>
      <c r="DT40" s="111" t="s">
        <v>40</v>
      </c>
      <c r="DU40" s="179"/>
      <c r="DV40" s="179"/>
      <c r="DW40" s="179"/>
      <c r="DX40" s="179"/>
      <c r="DY40" s="179"/>
      <c r="DZ40" s="179"/>
      <c r="EA40" s="179"/>
      <c r="EB40" s="108"/>
      <c r="EC40" s="111" t="s">
        <v>41</v>
      </c>
      <c r="ED40" s="179"/>
      <c r="EE40" s="179"/>
      <c r="EF40" s="179"/>
      <c r="EG40" s="179"/>
      <c r="EH40" s="179"/>
      <c r="EI40" s="179"/>
      <c r="EJ40" s="179"/>
      <c r="EK40" s="179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41" s="46" customFormat="1" ht="12.7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22"/>
      <c r="AG41" s="118"/>
      <c r="AH41" s="177"/>
      <c r="AI41" s="177"/>
      <c r="AJ41" s="177"/>
      <c r="AK41" s="177"/>
      <c r="AL41" s="177"/>
      <c r="AM41" s="122"/>
      <c r="AN41" s="118"/>
      <c r="AO41" s="177"/>
      <c r="AP41" s="177"/>
      <c r="AQ41" s="177"/>
      <c r="AR41" s="177"/>
      <c r="AS41" s="177"/>
      <c r="AT41" s="122"/>
      <c r="AU41" s="111" t="s">
        <v>29</v>
      </c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08"/>
      <c r="BK41" s="111" t="s">
        <v>30</v>
      </c>
      <c r="BL41" s="179"/>
      <c r="BM41" s="179"/>
      <c r="BN41" s="179"/>
      <c r="BO41" s="179"/>
      <c r="BP41" s="179"/>
      <c r="BQ41" s="108"/>
      <c r="BR41" s="118"/>
      <c r="BS41" s="177"/>
      <c r="BT41" s="177"/>
      <c r="BU41" s="177"/>
      <c r="BV41" s="177"/>
      <c r="BW41" s="177"/>
      <c r="BX41" s="177"/>
      <c r="BY41" s="177"/>
      <c r="BZ41" s="177"/>
      <c r="CA41" s="122"/>
      <c r="CB41" s="118" t="s">
        <v>874</v>
      </c>
      <c r="CC41" s="177"/>
      <c r="CD41" s="177"/>
      <c r="CE41" s="177"/>
      <c r="CF41" s="177"/>
      <c r="CG41" s="177"/>
      <c r="CH41" s="177"/>
      <c r="CI41" s="177"/>
      <c r="CJ41" s="177"/>
      <c r="CK41" s="122"/>
      <c r="CL41" s="118"/>
      <c r="CM41" s="177"/>
      <c r="CN41" s="177"/>
      <c r="CO41" s="177"/>
      <c r="CP41" s="177"/>
      <c r="CQ41" s="177"/>
      <c r="CR41" s="177"/>
      <c r="CS41" s="177"/>
      <c r="CT41" s="177"/>
      <c r="CU41" s="122"/>
      <c r="CV41" s="118" t="s">
        <v>39</v>
      </c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22"/>
      <c r="DT41" s="118"/>
      <c r="DU41" s="177"/>
      <c r="DV41" s="177"/>
      <c r="DW41" s="177"/>
      <c r="DX41" s="177"/>
      <c r="DY41" s="177"/>
      <c r="DZ41" s="177"/>
      <c r="EA41" s="177"/>
      <c r="EB41" s="122"/>
      <c r="EC41" s="118"/>
      <c r="ED41" s="177"/>
      <c r="EE41" s="177"/>
      <c r="EF41" s="177"/>
      <c r="EG41" s="177"/>
      <c r="EH41" s="177"/>
      <c r="EI41" s="177"/>
      <c r="EJ41" s="177"/>
      <c r="EK41" s="177"/>
    </row>
    <row r="42" spans="1:141" s="46" customFormat="1" ht="12.7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19"/>
      <c r="AG42" s="121"/>
      <c r="AH42" s="178"/>
      <c r="AI42" s="178"/>
      <c r="AJ42" s="178"/>
      <c r="AK42" s="178"/>
      <c r="AL42" s="178"/>
      <c r="AM42" s="119"/>
      <c r="AN42" s="121"/>
      <c r="AO42" s="178"/>
      <c r="AP42" s="178"/>
      <c r="AQ42" s="178"/>
      <c r="AR42" s="178"/>
      <c r="AS42" s="178"/>
      <c r="AT42" s="119"/>
      <c r="AU42" s="121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19"/>
      <c r="BK42" s="121" t="s">
        <v>31</v>
      </c>
      <c r="BL42" s="178"/>
      <c r="BM42" s="178"/>
      <c r="BN42" s="178"/>
      <c r="BO42" s="178"/>
      <c r="BP42" s="178"/>
      <c r="BQ42" s="119"/>
      <c r="BR42" s="121"/>
      <c r="BS42" s="178"/>
      <c r="BT42" s="178"/>
      <c r="BU42" s="178"/>
      <c r="BV42" s="178"/>
      <c r="BW42" s="178"/>
      <c r="BX42" s="178"/>
      <c r="BY42" s="178"/>
      <c r="BZ42" s="178"/>
      <c r="CA42" s="119"/>
      <c r="CB42" s="121"/>
      <c r="CC42" s="178"/>
      <c r="CD42" s="178"/>
      <c r="CE42" s="178"/>
      <c r="CF42" s="178"/>
      <c r="CG42" s="178"/>
      <c r="CH42" s="178"/>
      <c r="CI42" s="178"/>
      <c r="CJ42" s="178"/>
      <c r="CK42" s="119"/>
      <c r="CL42" s="121"/>
      <c r="CM42" s="178"/>
      <c r="CN42" s="178"/>
      <c r="CO42" s="178"/>
      <c r="CP42" s="178"/>
      <c r="CQ42" s="178"/>
      <c r="CR42" s="178"/>
      <c r="CS42" s="178"/>
      <c r="CT42" s="178"/>
      <c r="CU42" s="119"/>
      <c r="CV42" s="121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19"/>
      <c r="DT42" s="121"/>
      <c r="DU42" s="178"/>
      <c r="DV42" s="178"/>
      <c r="DW42" s="178"/>
      <c r="DX42" s="178"/>
      <c r="DY42" s="178"/>
      <c r="DZ42" s="178"/>
      <c r="EA42" s="178"/>
      <c r="EB42" s="119"/>
      <c r="EC42" s="121"/>
      <c r="ED42" s="178"/>
      <c r="EE42" s="178"/>
      <c r="EF42" s="178"/>
      <c r="EG42" s="178"/>
      <c r="EH42" s="178"/>
      <c r="EI42" s="178"/>
      <c r="EJ42" s="178"/>
      <c r="EK42" s="178"/>
    </row>
    <row r="43" spans="1:141" s="46" customFormat="1" ht="13.5" thickBot="1">
      <c r="A43" s="128">
        <v>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>
        <v>2</v>
      </c>
      <c r="AH43" s="112"/>
      <c r="AI43" s="112"/>
      <c r="AJ43" s="112"/>
      <c r="AK43" s="112"/>
      <c r="AL43" s="112"/>
      <c r="AM43" s="112"/>
      <c r="AN43" s="109">
        <v>3</v>
      </c>
      <c r="AO43" s="109"/>
      <c r="AP43" s="109"/>
      <c r="AQ43" s="109"/>
      <c r="AR43" s="109"/>
      <c r="AS43" s="109"/>
      <c r="AT43" s="109"/>
      <c r="AU43" s="109">
        <v>4</v>
      </c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>
        <v>5</v>
      </c>
      <c r="BL43" s="109"/>
      <c r="BM43" s="109"/>
      <c r="BN43" s="109"/>
      <c r="BO43" s="109"/>
      <c r="BP43" s="109"/>
      <c r="BQ43" s="109"/>
      <c r="BR43" s="109">
        <v>6</v>
      </c>
      <c r="BS43" s="109"/>
      <c r="BT43" s="109"/>
      <c r="BU43" s="109"/>
      <c r="BV43" s="109"/>
      <c r="BW43" s="109"/>
      <c r="BX43" s="109"/>
      <c r="BY43" s="109"/>
      <c r="BZ43" s="109"/>
      <c r="CA43" s="109"/>
      <c r="CB43" s="109">
        <v>7</v>
      </c>
      <c r="CC43" s="109"/>
      <c r="CD43" s="109"/>
      <c r="CE43" s="109"/>
      <c r="CF43" s="109"/>
      <c r="CG43" s="109"/>
      <c r="CH43" s="109"/>
      <c r="CI43" s="109"/>
      <c r="CJ43" s="109"/>
      <c r="CK43" s="109"/>
      <c r="CL43" s="109">
        <v>8</v>
      </c>
      <c r="CM43" s="109"/>
      <c r="CN43" s="109"/>
      <c r="CO43" s="109"/>
      <c r="CP43" s="109"/>
      <c r="CQ43" s="109"/>
      <c r="CR43" s="109"/>
      <c r="CS43" s="109"/>
      <c r="CT43" s="109"/>
      <c r="CU43" s="109"/>
      <c r="CV43" s="112">
        <v>9</v>
      </c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>
        <v>10</v>
      </c>
      <c r="DU43" s="112"/>
      <c r="DV43" s="112"/>
      <c r="DW43" s="112"/>
      <c r="DX43" s="112"/>
      <c r="DY43" s="112"/>
      <c r="DZ43" s="112"/>
      <c r="EA43" s="112"/>
      <c r="EB43" s="112"/>
      <c r="EC43" s="112">
        <v>11</v>
      </c>
      <c r="ED43" s="112"/>
      <c r="EE43" s="112"/>
      <c r="EF43" s="112"/>
      <c r="EG43" s="112"/>
      <c r="EH43" s="112"/>
      <c r="EI43" s="112"/>
      <c r="EJ43" s="112"/>
      <c r="EK43" s="146"/>
    </row>
    <row r="44" spans="1:141" s="46" customFormat="1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168"/>
      <c r="AH44" s="168"/>
      <c r="AI44" s="168"/>
      <c r="AJ44" s="168"/>
      <c r="AK44" s="168"/>
      <c r="AL44" s="168"/>
      <c r="AM44" s="172"/>
      <c r="AN44" s="104" t="s">
        <v>44</v>
      </c>
      <c r="AO44" s="105"/>
      <c r="AP44" s="105"/>
      <c r="AQ44" s="105"/>
      <c r="AR44" s="105"/>
      <c r="AS44" s="105"/>
      <c r="AT44" s="10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6"/>
      <c r="BL44" s="176"/>
      <c r="BM44" s="176"/>
      <c r="BN44" s="176"/>
      <c r="BO44" s="176"/>
      <c r="BP44" s="176"/>
      <c r="BQ44" s="176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4"/>
      <c r="CV44" s="166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</row>
    <row r="45" spans="1:141" s="46" customFormat="1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168"/>
      <c r="AH45" s="168"/>
      <c r="AI45" s="168"/>
      <c r="AJ45" s="168"/>
      <c r="AK45" s="168"/>
      <c r="AL45" s="168"/>
      <c r="AM45" s="172"/>
      <c r="AN45" s="78" t="s">
        <v>45</v>
      </c>
      <c r="AO45" s="79"/>
      <c r="AP45" s="79"/>
      <c r="AQ45" s="79"/>
      <c r="AR45" s="79"/>
      <c r="AS45" s="79"/>
      <c r="AT45" s="79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8"/>
      <c r="BL45" s="168"/>
      <c r="BM45" s="168"/>
      <c r="BN45" s="168"/>
      <c r="BO45" s="168"/>
      <c r="BP45" s="168"/>
      <c r="BQ45" s="168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65"/>
      <c r="CV45" s="166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</row>
    <row r="46" spans="1:141" s="46" customFormat="1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168"/>
      <c r="AH46" s="168"/>
      <c r="AI46" s="168"/>
      <c r="AJ46" s="168"/>
      <c r="AK46" s="168"/>
      <c r="AL46" s="168"/>
      <c r="AM46" s="172"/>
      <c r="AN46" s="78"/>
      <c r="AO46" s="79"/>
      <c r="AP46" s="79"/>
      <c r="AQ46" s="79"/>
      <c r="AR46" s="79"/>
      <c r="AS46" s="79"/>
      <c r="AT46" s="79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8"/>
      <c r="BL46" s="168"/>
      <c r="BM46" s="168"/>
      <c r="BN46" s="168"/>
      <c r="BO46" s="168"/>
      <c r="BP46" s="168"/>
      <c r="BQ46" s="168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65"/>
      <c r="CV46" s="166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</row>
    <row r="47" spans="1:141" s="46" customFormat="1" ht="13.5" thickBo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41" t="s">
        <v>42</v>
      </c>
      <c r="AH47" s="141"/>
      <c r="AI47" s="141"/>
      <c r="AJ47" s="141"/>
      <c r="AK47" s="141"/>
      <c r="AL47" s="141"/>
      <c r="AM47" s="141"/>
      <c r="AN47" s="170" t="s">
        <v>46</v>
      </c>
      <c r="AO47" s="171"/>
      <c r="AP47" s="171"/>
      <c r="AQ47" s="171"/>
      <c r="AR47" s="171"/>
      <c r="AS47" s="171"/>
      <c r="AT47" s="171"/>
      <c r="AU47" s="139" t="s">
        <v>43</v>
      </c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82" t="s">
        <v>43</v>
      </c>
      <c r="BL47" s="82"/>
      <c r="BM47" s="82"/>
      <c r="BN47" s="82"/>
      <c r="BO47" s="82"/>
      <c r="BP47" s="82"/>
      <c r="BQ47" s="82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62"/>
      <c r="CV47" s="163" t="s">
        <v>43</v>
      </c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 t="s">
        <v>43</v>
      </c>
      <c r="DU47" s="164"/>
      <c r="DV47" s="164"/>
      <c r="DW47" s="164"/>
      <c r="DX47" s="164"/>
      <c r="DY47" s="164"/>
      <c r="DZ47" s="164"/>
      <c r="EA47" s="164"/>
      <c r="EB47" s="164"/>
      <c r="EC47" s="164" t="s">
        <v>43</v>
      </c>
      <c r="ED47" s="164"/>
      <c r="EE47" s="164"/>
      <c r="EF47" s="164"/>
      <c r="EG47" s="164"/>
      <c r="EH47" s="164"/>
      <c r="EI47" s="164"/>
      <c r="EJ47" s="164"/>
      <c r="EK47" s="164"/>
    </row>
    <row r="48" s="46" customFormat="1" ht="12.75"/>
    <row r="49" s="46" customFormat="1" ht="12.75">
      <c r="A49" s="50" t="s">
        <v>49</v>
      </c>
    </row>
    <row r="50" spans="1:128" s="46" customFormat="1" ht="12.75">
      <c r="A50" s="50" t="s">
        <v>54</v>
      </c>
      <c r="W50" s="76" t="s">
        <v>1172</v>
      </c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Q50" s="76" t="s">
        <v>1180</v>
      </c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</row>
    <row r="51" spans="23:128" s="45" customFormat="1" ht="10.5">
      <c r="W51" s="100" t="s">
        <v>50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G51" s="100" t="s">
        <v>51</v>
      </c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Q51" s="100" t="s">
        <v>52</v>
      </c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</row>
    <row r="52" spans="1:128" s="46" customFormat="1" ht="12.75">
      <c r="A52" s="50" t="s">
        <v>53</v>
      </c>
      <c r="W52" s="76" t="s">
        <v>1201</v>
      </c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G52" s="76" t="s">
        <v>1203</v>
      </c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Q52" s="77" t="s">
        <v>1202</v>
      </c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</row>
    <row r="53" spans="23:128" s="45" customFormat="1" ht="10.5">
      <c r="W53" s="100" t="s">
        <v>50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G53" s="100" t="s">
        <v>93</v>
      </c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Q53" s="100" t="s">
        <v>175</v>
      </c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</row>
    <row r="54" spans="1:24" s="46" customFormat="1" ht="12.75">
      <c r="A54" s="44" t="s">
        <v>55</v>
      </c>
      <c r="B54" s="77" t="s">
        <v>1207</v>
      </c>
      <c r="C54" s="77"/>
      <c r="D54" s="77"/>
      <c r="E54" s="50" t="s">
        <v>56</v>
      </c>
      <c r="G54" s="76" t="s">
        <v>1208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99">
        <v>20</v>
      </c>
      <c r="S54" s="99"/>
      <c r="T54" s="99"/>
      <c r="U54" s="101" t="s">
        <v>1205</v>
      </c>
      <c r="V54" s="101"/>
      <c r="W54" s="101"/>
      <c r="X54" s="50" t="s">
        <v>14</v>
      </c>
    </row>
  </sheetData>
  <sheetProtection/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K38"/>
  <sheetViews>
    <sheetView zoomScalePageLayoutView="0" workbookViewId="0" topLeftCell="A10">
      <selection activeCell="BV42" sqref="BV42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12" customFormat="1" ht="13.5" thickBot="1">
      <c r="DW4" s="103" t="s">
        <v>6</v>
      </c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</row>
    <row r="5" spans="1:141" s="12" customFormat="1" ht="12.75">
      <c r="A5" s="8"/>
      <c r="BL5" s="15" t="s">
        <v>13</v>
      </c>
      <c r="BM5" s="76" t="s">
        <v>1175</v>
      </c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99">
        <v>20</v>
      </c>
      <c r="BY5" s="99"/>
      <c r="BZ5" s="99"/>
      <c r="CA5" s="101" t="s">
        <v>1205</v>
      </c>
      <c r="CB5" s="101"/>
      <c r="CC5" s="101"/>
      <c r="CD5" s="8" t="s">
        <v>14</v>
      </c>
      <c r="DU5" s="15" t="s">
        <v>7</v>
      </c>
      <c r="DW5" s="104" t="s">
        <v>1206</v>
      </c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6"/>
    </row>
    <row r="6" spans="1:141" s="12" customFormat="1" ht="12.75">
      <c r="A6" s="8"/>
      <c r="DU6" s="15" t="s">
        <v>8</v>
      </c>
      <c r="DW6" s="78" t="s">
        <v>1193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12" customFormat="1" ht="12.75">
      <c r="A7" s="8"/>
      <c r="DU7" s="15" t="s">
        <v>9</v>
      </c>
      <c r="DW7" s="78" t="s">
        <v>1177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12" customFormat="1" ht="12.75">
      <c r="A8" s="8" t="s">
        <v>15</v>
      </c>
      <c r="Z8" s="76" t="s">
        <v>1194</v>
      </c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U8" s="15" t="s">
        <v>10</v>
      </c>
      <c r="DW8" s="78" t="s">
        <v>1173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12" customFormat="1" ht="12.75">
      <c r="A9" s="8" t="s">
        <v>16</v>
      </c>
      <c r="DU9" s="15"/>
      <c r="DW9" s="78" t="s">
        <v>1195</v>
      </c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12" customFormat="1" ht="12.75">
      <c r="A10" s="8" t="s">
        <v>17</v>
      </c>
      <c r="Z10" s="76" t="s">
        <v>1197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15" t="s">
        <v>11</v>
      </c>
      <c r="DW10" s="78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12" customFormat="1" ht="12.75">
      <c r="A11" s="8" t="s">
        <v>18</v>
      </c>
      <c r="Z11" s="76" t="s">
        <v>1198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U11" s="15" t="s">
        <v>12</v>
      </c>
      <c r="DW11" s="78" t="s">
        <v>1196</v>
      </c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41" s="12" customFormat="1" ht="13.5" thickBot="1">
      <c r="A12" s="8" t="s">
        <v>19</v>
      </c>
      <c r="DU12" s="15"/>
      <c r="DW12" s="81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3"/>
    </row>
    <row r="13" spans="125:141" s="12" customFormat="1" ht="12.75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>
      <c r="A14" s="179" t="s">
        <v>61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08"/>
      <c r="BJ14" s="109" t="s">
        <v>22</v>
      </c>
      <c r="BK14" s="109"/>
      <c r="BL14" s="109"/>
      <c r="BM14" s="109"/>
      <c r="BN14" s="109"/>
      <c r="BO14" s="109"/>
      <c r="BP14" s="109"/>
      <c r="BQ14" s="109" t="s">
        <v>70</v>
      </c>
      <c r="BR14" s="109"/>
      <c r="BS14" s="109"/>
      <c r="BT14" s="109"/>
      <c r="BU14" s="109"/>
      <c r="BV14" s="109"/>
      <c r="BW14" s="109"/>
      <c r="BX14" s="109"/>
      <c r="BY14" s="109"/>
      <c r="BZ14" s="109"/>
      <c r="CA14" s="109" t="s">
        <v>72</v>
      </c>
      <c r="CB14" s="109"/>
      <c r="CC14" s="109"/>
      <c r="CD14" s="109"/>
      <c r="CE14" s="109"/>
      <c r="CF14" s="109"/>
      <c r="CG14" s="109"/>
      <c r="CH14" s="109"/>
      <c r="CI14" s="109"/>
      <c r="CJ14" s="109"/>
      <c r="CK14" s="109" t="s">
        <v>75</v>
      </c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 t="s">
        <v>76</v>
      </c>
      <c r="CX14" s="109"/>
      <c r="CY14" s="109"/>
      <c r="CZ14" s="109"/>
      <c r="DA14" s="109"/>
      <c r="DB14" s="109"/>
      <c r="DC14" s="109"/>
      <c r="DD14" s="109"/>
      <c r="DE14" s="109"/>
      <c r="DF14" s="109"/>
      <c r="DG14" s="111" t="s">
        <v>62</v>
      </c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08"/>
      <c r="EA14" s="109" t="s">
        <v>76</v>
      </c>
      <c r="EB14" s="109"/>
      <c r="EC14" s="109"/>
      <c r="ED14" s="109"/>
      <c r="EE14" s="109"/>
      <c r="EF14" s="109"/>
      <c r="EG14" s="109"/>
      <c r="EH14" s="109"/>
      <c r="EI14" s="109"/>
      <c r="EJ14" s="109"/>
      <c r="EK14" s="111"/>
    </row>
    <row r="15" spans="1:141" s="12" customFormat="1" ht="12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19"/>
      <c r="BJ15" s="113" t="s">
        <v>25</v>
      </c>
      <c r="BK15" s="113"/>
      <c r="BL15" s="113"/>
      <c r="BM15" s="113"/>
      <c r="BN15" s="113"/>
      <c r="BO15" s="113"/>
      <c r="BP15" s="113"/>
      <c r="BQ15" s="113" t="s">
        <v>71</v>
      </c>
      <c r="BR15" s="113"/>
      <c r="BS15" s="113"/>
      <c r="BT15" s="113"/>
      <c r="BU15" s="113"/>
      <c r="BV15" s="113"/>
      <c r="BW15" s="113"/>
      <c r="BX15" s="113"/>
      <c r="BY15" s="113"/>
      <c r="BZ15" s="113"/>
      <c r="CA15" s="113" t="s">
        <v>73</v>
      </c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 t="s">
        <v>77</v>
      </c>
      <c r="CX15" s="113"/>
      <c r="CY15" s="113"/>
      <c r="CZ15" s="113"/>
      <c r="DA15" s="113"/>
      <c r="DB15" s="113"/>
      <c r="DC15" s="113"/>
      <c r="DD15" s="113"/>
      <c r="DE15" s="113"/>
      <c r="DF15" s="113"/>
      <c r="DG15" s="121" t="s">
        <v>63</v>
      </c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19"/>
      <c r="EA15" s="113" t="s">
        <v>77</v>
      </c>
      <c r="EB15" s="113"/>
      <c r="EC15" s="113"/>
      <c r="ED15" s="113"/>
      <c r="EE15" s="113"/>
      <c r="EF15" s="113"/>
      <c r="EG15" s="113"/>
      <c r="EH15" s="113"/>
      <c r="EI15" s="113"/>
      <c r="EJ15" s="113"/>
      <c r="EK15" s="118"/>
    </row>
    <row r="16" spans="1:141" s="12" customFormat="1" ht="12.75">
      <c r="A16" s="122" t="s">
        <v>29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 t="s">
        <v>9</v>
      </c>
      <c r="AC16" s="113"/>
      <c r="AD16" s="113"/>
      <c r="AE16" s="113"/>
      <c r="AF16" s="113"/>
      <c r="AG16" s="113"/>
      <c r="AH16" s="113"/>
      <c r="AI16" s="113"/>
      <c r="AJ16" s="113"/>
      <c r="AK16" s="113" t="s">
        <v>30</v>
      </c>
      <c r="AL16" s="113"/>
      <c r="AM16" s="113"/>
      <c r="AN16" s="113"/>
      <c r="AO16" s="113"/>
      <c r="AP16" s="113"/>
      <c r="AQ16" s="113"/>
      <c r="AR16" s="113" t="s">
        <v>40</v>
      </c>
      <c r="AS16" s="113"/>
      <c r="AT16" s="113"/>
      <c r="AU16" s="113"/>
      <c r="AV16" s="113"/>
      <c r="AW16" s="113"/>
      <c r="AX16" s="113"/>
      <c r="AY16" s="113" t="s">
        <v>66</v>
      </c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 t="s">
        <v>68</v>
      </c>
      <c r="BR16" s="113"/>
      <c r="BS16" s="113"/>
      <c r="BT16" s="113"/>
      <c r="BU16" s="113"/>
      <c r="BV16" s="113"/>
      <c r="BW16" s="113"/>
      <c r="BX16" s="113"/>
      <c r="BY16" s="113"/>
      <c r="BZ16" s="113"/>
      <c r="CA16" s="113" t="s">
        <v>74</v>
      </c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 t="s">
        <v>78</v>
      </c>
      <c r="CX16" s="113"/>
      <c r="CY16" s="113"/>
      <c r="CZ16" s="113"/>
      <c r="DA16" s="113"/>
      <c r="DB16" s="113"/>
      <c r="DC16" s="113"/>
      <c r="DD16" s="113"/>
      <c r="DE16" s="113"/>
      <c r="DF16" s="113"/>
      <c r="DG16" s="113" t="s">
        <v>83</v>
      </c>
      <c r="DH16" s="113"/>
      <c r="DI16" s="113"/>
      <c r="DJ16" s="113"/>
      <c r="DK16" s="113"/>
      <c r="DL16" s="113"/>
      <c r="DM16" s="113"/>
      <c r="DN16" s="113"/>
      <c r="DO16" s="113"/>
      <c r="DP16" s="113"/>
      <c r="DQ16" s="113" t="s">
        <v>85</v>
      </c>
      <c r="DR16" s="113"/>
      <c r="DS16" s="113"/>
      <c r="DT16" s="113"/>
      <c r="DU16" s="113"/>
      <c r="DV16" s="113"/>
      <c r="DW16" s="113"/>
      <c r="DX16" s="113"/>
      <c r="DY16" s="113"/>
      <c r="DZ16" s="113"/>
      <c r="EA16" s="113" t="s">
        <v>86</v>
      </c>
      <c r="EB16" s="113"/>
      <c r="EC16" s="113"/>
      <c r="ED16" s="113"/>
      <c r="EE16" s="113"/>
      <c r="EF16" s="113"/>
      <c r="EG16" s="113"/>
      <c r="EH16" s="113"/>
      <c r="EI16" s="113"/>
      <c r="EJ16" s="113"/>
      <c r="EK16" s="118"/>
    </row>
    <row r="17" spans="1:141" s="12" customFormat="1" ht="12.75">
      <c r="A17" s="12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 t="s">
        <v>64</v>
      </c>
      <c r="AL17" s="113"/>
      <c r="AM17" s="113"/>
      <c r="AN17" s="113"/>
      <c r="AO17" s="113"/>
      <c r="AP17" s="113"/>
      <c r="AQ17" s="113"/>
      <c r="AR17" s="113" t="s">
        <v>65</v>
      </c>
      <c r="AS17" s="113"/>
      <c r="AT17" s="113"/>
      <c r="AU17" s="113"/>
      <c r="AV17" s="113"/>
      <c r="AW17" s="113"/>
      <c r="AX17" s="113"/>
      <c r="AY17" s="113" t="s">
        <v>67</v>
      </c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 t="s">
        <v>69</v>
      </c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 t="s">
        <v>79</v>
      </c>
      <c r="CX17" s="113"/>
      <c r="CY17" s="113"/>
      <c r="CZ17" s="113"/>
      <c r="DA17" s="113"/>
      <c r="DB17" s="113"/>
      <c r="DC17" s="113"/>
      <c r="DD17" s="113"/>
      <c r="DE17" s="113"/>
      <c r="DF17" s="113"/>
      <c r="DG17" s="113" t="s">
        <v>84</v>
      </c>
      <c r="DH17" s="113"/>
      <c r="DI17" s="113"/>
      <c r="DJ17" s="113"/>
      <c r="DK17" s="113"/>
      <c r="DL17" s="113"/>
      <c r="DM17" s="113"/>
      <c r="DN17" s="113"/>
      <c r="DO17" s="113"/>
      <c r="DP17" s="113"/>
      <c r="DQ17" s="113" t="s">
        <v>84</v>
      </c>
      <c r="DR17" s="113"/>
      <c r="DS17" s="113"/>
      <c r="DT17" s="113"/>
      <c r="DU17" s="113"/>
      <c r="DV17" s="113"/>
      <c r="DW17" s="113"/>
      <c r="DX17" s="113"/>
      <c r="DY17" s="113"/>
      <c r="DZ17" s="113"/>
      <c r="EA17" s="113" t="s">
        <v>87</v>
      </c>
      <c r="EB17" s="113"/>
      <c r="EC17" s="113"/>
      <c r="ED17" s="113"/>
      <c r="EE17" s="113"/>
      <c r="EF17" s="113"/>
      <c r="EG17" s="113"/>
      <c r="EH17" s="113"/>
      <c r="EI17" s="113"/>
      <c r="EJ17" s="113"/>
      <c r="EK17" s="118"/>
    </row>
    <row r="18" spans="1:141" s="12" customFormat="1" ht="12.75">
      <c r="A18" s="12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 t="s">
        <v>80</v>
      </c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 t="s">
        <v>88</v>
      </c>
      <c r="EB18" s="113"/>
      <c r="EC18" s="113"/>
      <c r="ED18" s="113"/>
      <c r="EE18" s="113"/>
      <c r="EF18" s="113"/>
      <c r="EG18" s="113"/>
      <c r="EH18" s="113"/>
      <c r="EI18" s="113"/>
      <c r="EJ18" s="113"/>
      <c r="EK18" s="118"/>
    </row>
    <row r="19" spans="1:141" s="12" customFormat="1" ht="12.75">
      <c r="A19" s="12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 t="s">
        <v>81</v>
      </c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 t="s">
        <v>89</v>
      </c>
      <c r="EB19" s="113"/>
      <c r="EC19" s="113"/>
      <c r="ED19" s="113"/>
      <c r="EE19" s="113"/>
      <c r="EF19" s="113"/>
      <c r="EG19" s="113"/>
      <c r="EH19" s="113"/>
      <c r="EI19" s="113"/>
      <c r="EJ19" s="113"/>
      <c r="EK19" s="118"/>
    </row>
    <row r="20" spans="1:141" s="12" customFormat="1" ht="12.7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 t="s">
        <v>82</v>
      </c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 t="s">
        <v>90</v>
      </c>
      <c r="EB20" s="120"/>
      <c r="EC20" s="120"/>
      <c r="ED20" s="120"/>
      <c r="EE20" s="120"/>
      <c r="EF20" s="120"/>
      <c r="EG20" s="120"/>
      <c r="EH20" s="120"/>
      <c r="EI20" s="120"/>
      <c r="EJ20" s="120"/>
      <c r="EK20" s="121"/>
    </row>
    <row r="21" spans="1:141" s="12" customFormat="1" ht="12.75" customHeight="1" thickBot="1">
      <c r="A21" s="128">
        <v>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20">
        <v>2</v>
      </c>
      <c r="AC21" s="120"/>
      <c r="AD21" s="120"/>
      <c r="AE21" s="120"/>
      <c r="AF21" s="120"/>
      <c r="AG21" s="120"/>
      <c r="AH21" s="120"/>
      <c r="AI21" s="120"/>
      <c r="AJ21" s="120"/>
      <c r="AK21" s="120">
        <v>3</v>
      </c>
      <c r="AL21" s="120"/>
      <c r="AM21" s="120"/>
      <c r="AN21" s="120"/>
      <c r="AO21" s="120"/>
      <c r="AP21" s="120"/>
      <c r="AQ21" s="120"/>
      <c r="AR21" s="120">
        <v>4</v>
      </c>
      <c r="AS21" s="120"/>
      <c r="AT21" s="120"/>
      <c r="AU21" s="120"/>
      <c r="AV21" s="120"/>
      <c r="AW21" s="120"/>
      <c r="AX21" s="120"/>
      <c r="AY21" s="120">
        <v>5</v>
      </c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13">
        <v>6</v>
      </c>
      <c r="BK21" s="113"/>
      <c r="BL21" s="113"/>
      <c r="BM21" s="113"/>
      <c r="BN21" s="113"/>
      <c r="BO21" s="113"/>
      <c r="BP21" s="113"/>
      <c r="BQ21" s="113">
        <v>7</v>
      </c>
      <c r="BR21" s="113"/>
      <c r="BS21" s="113"/>
      <c r="BT21" s="113"/>
      <c r="BU21" s="113"/>
      <c r="BV21" s="113"/>
      <c r="BW21" s="113"/>
      <c r="BX21" s="113"/>
      <c r="BY21" s="113"/>
      <c r="BZ21" s="113"/>
      <c r="CA21" s="113">
        <v>8</v>
      </c>
      <c r="CB21" s="113"/>
      <c r="CC21" s="113"/>
      <c r="CD21" s="113"/>
      <c r="CE21" s="113"/>
      <c r="CF21" s="113"/>
      <c r="CG21" s="113"/>
      <c r="CH21" s="113"/>
      <c r="CI21" s="113"/>
      <c r="CJ21" s="113"/>
      <c r="CK21" s="113">
        <v>9</v>
      </c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>
        <v>10</v>
      </c>
      <c r="CX21" s="113"/>
      <c r="CY21" s="113"/>
      <c r="CZ21" s="113"/>
      <c r="DA21" s="113"/>
      <c r="DB21" s="113"/>
      <c r="DC21" s="113"/>
      <c r="DD21" s="113"/>
      <c r="DE21" s="113"/>
      <c r="DF21" s="113"/>
      <c r="DG21" s="113">
        <v>11</v>
      </c>
      <c r="DH21" s="113"/>
      <c r="DI21" s="113"/>
      <c r="DJ21" s="113"/>
      <c r="DK21" s="113"/>
      <c r="DL21" s="113"/>
      <c r="DM21" s="113"/>
      <c r="DN21" s="113"/>
      <c r="DO21" s="113"/>
      <c r="DP21" s="113"/>
      <c r="DQ21" s="113">
        <v>12</v>
      </c>
      <c r="DR21" s="113"/>
      <c r="DS21" s="113"/>
      <c r="DT21" s="113"/>
      <c r="DU21" s="113"/>
      <c r="DV21" s="113"/>
      <c r="DW21" s="113"/>
      <c r="DX21" s="113"/>
      <c r="DY21" s="113"/>
      <c r="DZ21" s="113"/>
      <c r="EA21" s="188">
        <v>13</v>
      </c>
      <c r="EB21" s="188"/>
      <c r="EC21" s="188"/>
      <c r="ED21" s="188"/>
      <c r="EE21" s="188"/>
      <c r="EF21" s="188"/>
      <c r="EG21" s="188"/>
      <c r="EH21" s="188"/>
      <c r="EI21" s="188"/>
      <c r="EJ21" s="188"/>
      <c r="EK21" s="189"/>
    </row>
    <row r="22" spans="1:141" s="12" customFormat="1" ht="12.7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84"/>
      <c r="BJ22" s="104" t="s">
        <v>44</v>
      </c>
      <c r="BK22" s="105"/>
      <c r="BL22" s="105"/>
      <c r="BM22" s="105"/>
      <c r="BN22" s="105"/>
      <c r="BO22" s="105"/>
      <c r="BP22" s="105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4"/>
    </row>
    <row r="23" spans="1:141" s="12" customFormat="1" ht="12.7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84"/>
      <c r="BJ23" s="78" t="s">
        <v>45</v>
      </c>
      <c r="BK23" s="79"/>
      <c r="BL23" s="79"/>
      <c r="BM23" s="79"/>
      <c r="BN23" s="79"/>
      <c r="BO23" s="79"/>
      <c r="BP23" s="79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65"/>
    </row>
    <row r="24" spans="1:141" s="12" customFormat="1" ht="12.7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84"/>
      <c r="BJ24" s="185"/>
      <c r="BK24" s="186"/>
      <c r="BL24" s="186"/>
      <c r="BM24" s="186"/>
      <c r="BN24" s="186"/>
      <c r="BO24" s="186"/>
      <c r="BP24" s="18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12" customFormat="1" ht="13.5" thickBot="1">
      <c r="A25" s="190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91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41" t="s">
        <v>42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70" t="s">
        <v>46</v>
      </c>
      <c r="BK25" s="171"/>
      <c r="BL25" s="171"/>
      <c r="BM25" s="171"/>
      <c r="BN25" s="171"/>
      <c r="BO25" s="171"/>
      <c r="BP25" s="171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9" t="s">
        <v>43</v>
      </c>
      <c r="CB25" s="139"/>
      <c r="CC25" s="139"/>
      <c r="CD25" s="139"/>
      <c r="CE25" s="139"/>
      <c r="CF25" s="139"/>
      <c r="CG25" s="139"/>
      <c r="CH25" s="139"/>
      <c r="CI25" s="139"/>
      <c r="CJ25" s="139"/>
      <c r="CK25" s="139" t="s">
        <v>43</v>
      </c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62"/>
    </row>
    <row r="27" s="12" customFormat="1" ht="12.75">
      <c r="A27" s="8" t="s">
        <v>49</v>
      </c>
    </row>
    <row r="28" s="12" customFormat="1" ht="12.75">
      <c r="A28" s="8" t="s">
        <v>92</v>
      </c>
    </row>
    <row r="29" spans="1:128" s="12" customFormat="1" ht="12.75">
      <c r="A29" s="8" t="s">
        <v>91</v>
      </c>
      <c r="W29" s="76" t="s">
        <v>1172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Q29" s="76" t="s">
        <v>1180</v>
      </c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</row>
    <row r="30" spans="23:128" s="13" customFormat="1" ht="10.5">
      <c r="W30" s="100" t="s">
        <v>50</v>
      </c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G30" s="100" t="s">
        <v>51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Q30" s="100" t="s">
        <v>52</v>
      </c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</row>
    <row r="31" s="13" customFormat="1" ht="3" customHeight="1"/>
    <row r="32" spans="1:128" s="12" customFormat="1" ht="12.75">
      <c r="A32" s="8" t="s">
        <v>53</v>
      </c>
      <c r="W32" s="76" t="s">
        <v>1201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G32" s="76" t="s">
        <v>1203</v>
      </c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Q32" s="77" t="s">
        <v>1202</v>
      </c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</row>
    <row r="33" spans="23:128" s="13" customFormat="1" ht="10.5">
      <c r="W33" s="100" t="s">
        <v>50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G33" s="100" t="s">
        <v>93</v>
      </c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Q33" s="100" t="s">
        <v>175</v>
      </c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</row>
    <row r="34" s="13" customFormat="1" ht="3" customHeight="1"/>
    <row r="35" spans="1:24" s="12" customFormat="1" ht="12.75">
      <c r="A35" s="15" t="s">
        <v>55</v>
      </c>
      <c r="B35" s="77" t="s">
        <v>1207</v>
      </c>
      <c r="C35" s="77"/>
      <c r="D35" s="77"/>
      <c r="E35" s="8" t="s">
        <v>56</v>
      </c>
      <c r="G35" s="76" t="s">
        <v>1208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99">
        <v>20</v>
      </c>
      <c r="S35" s="99"/>
      <c r="T35" s="99"/>
      <c r="U35" s="101" t="s">
        <v>1205</v>
      </c>
      <c r="V35" s="101"/>
      <c r="W35" s="101"/>
      <c r="X35" s="8" t="s">
        <v>14</v>
      </c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="3" customFormat="1" ht="12" customHeight="1">
      <c r="A37" s="20" t="s">
        <v>94</v>
      </c>
    </row>
    <row r="38" s="3" customFormat="1" ht="12" customHeight="1">
      <c r="A38" s="20" t="s">
        <v>95</v>
      </c>
    </row>
  </sheetData>
  <sheetProtection/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K57"/>
  <sheetViews>
    <sheetView zoomScalePageLayoutView="0" workbookViewId="0" topLeftCell="A16">
      <selection activeCell="CV45" sqref="CV45:DB45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1007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27:141" s="6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68" customFormat="1" ht="12.75">
      <c r="A4" s="69"/>
      <c r="BL4" s="65" t="s">
        <v>13</v>
      </c>
      <c r="BM4" s="76" t="s">
        <v>1170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69" t="s">
        <v>14</v>
      </c>
      <c r="DU4" s="65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68" customFormat="1" ht="12.75">
      <c r="A5" s="69"/>
      <c r="DU5" s="65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68" customFormat="1" ht="12.75">
      <c r="A6" s="69"/>
      <c r="DU6" s="65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68" customFormat="1" ht="25.5" customHeight="1">
      <c r="A7" s="69" t="s">
        <v>15</v>
      </c>
      <c r="Z7" s="193" t="s">
        <v>1176</v>
      </c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U7" s="65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68" customFormat="1" ht="12.75">
      <c r="A8" s="69" t="s">
        <v>16</v>
      </c>
      <c r="DU8" s="65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68" customFormat="1" ht="12.75">
      <c r="A9" s="69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65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68" customFormat="1" ht="12.75">
      <c r="A10" s="69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65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68" customFormat="1" ht="12.75">
      <c r="A11" s="69" t="s">
        <v>19</v>
      </c>
      <c r="DU11" s="65"/>
      <c r="DW11" s="78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</row>
    <row r="12" spans="1:141" s="68" customFormat="1" ht="13.5" thickBot="1">
      <c r="A12" s="69" t="s">
        <v>1008</v>
      </c>
      <c r="DU12" s="65" t="s">
        <v>930</v>
      </c>
      <c r="DW12" s="81" t="s">
        <v>931</v>
      </c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3"/>
    </row>
    <row r="13" spans="125:141" s="68" customFormat="1" ht="12.75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25:141" s="68" customFormat="1" ht="12.75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>
      <c r="A15" s="108" t="s">
        <v>99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 t="s">
        <v>22</v>
      </c>
      <c r="AN15" s="109"/>
      <c r="AO15" s="109"/>
      <c r="AP15" s="109"/>
      <c r="AQ15" s="109"/>
      <c r="AR15" s="109" t="s">
        <v>1009</v>
      </c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 t="s">
        <v>1011</v>
      </c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 t="s">
        <v>1012</v>
      </c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11"/>
    </row>
    <row r="16" spans="1:141" s="68" customFormat="1" ht="12.75">
      <c r="A16" s="12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 t="s">
        <v>25</v>
      </c>
      <c r="AN16" s="113"/>
      <c r="AO16" s="113"/>
      <c r="AP16" s="113"/>
      <c r="AQ16" s="113"/>
      <c r="AR16" s="113" t="s">
        <v>1010</v>
      </c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 t="s">
        <v>244</v>
      </c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8"/>
    </row>
    <row r="17" spans="1:141" s="68" customFormat="1" ht="12.75">
      <c r="A17" s="12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20" t="s">
        <v>217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1"/>
    </row>
    <row r="18" spans="1:141" s="68" customFormat="1" ht="12.75">
      <c r="A18" s="12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 t="s">
        <v>32</v>
      </c>
      <c r="AS18" s="113"/>
      <c r="AT18" s="113"/>
      <c r="AU18" s="113"/>
      <c r="AV18" s="113"/>
      <c r="AW18" s="113"/>
      <c r="AX18" s="113"/>
      <c r="AY18" s="113" t="s">
        <v>1013</v>
      </c>
      <c r="AZ18" s="113"/>
      <c r="BA18" s="113"/>
      <c r="BB18" s="113"/>
      <c r="BC18" s="113"/>
      <c r="BD18" s="113"/>
      <c r="BE18" s="113"/>
      <c r="BF18" s="113" t="s">
        <v>32</v>
      </c>
      <c r="BG18" s="113"/>
      <c r="BH18" s="113"/>
      <c r="BI18" s="113"/>
      <c r="BJ18" s="113"/>
      <c r="BK18" s="113"/>
      <c r="BL18" s="113"/>
      <c r="BM18" s="146" t="s">
        <v>1019</v>
      </c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28"/>
      <c r="DC18" s="113" t="s">
        <v>32</v>
      </c>
      <c r="DD18" s="113"/>
      <c r="DE18" s="113"/>
      <c r="DF18" s="113"/>
      <c r="DG18" s="113"/>
      <c r="DH18" s="113"/>
      <c r="DI18" s="113"/>
      <c r="DJ18" s="146" t="s">
        <v>139</v>
      </c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</row>
    <row r="19" spans="1:141" s="68" customFormat="1" ht="12.75">
      <c r="A19" s="12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 t="s">
        <v>1014</v>
      </c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 t="s">
        <v>1020</v>
      </c>
      <c r="BN19" s="113"/>
      <c r="BO19" s="113"/>
      <c r="BP19" s="113"/>
      <c r="BQ19" s="113"/>
      <c r="BR19" s="113"/>
      <c r="BS19" s="113"/>
      <c r="BT19" s="113" t="s">
        <v>1021</v>
      </c>
      <c r="BU19" s="113"/>
      <c r="BV19" s="113"/>
      <c r="BW19" s="113"/>
      <c r="BX19" s="113"/>
      <c r="BY19" s="113"/>
      <c r="BZ19" s="113"/>
      <c r="CA19" s="113" t="s">
        <v>1023</v>
      </c>
      <c r="CB19" s="113"/>
      <c r="CC19" s="113"/>
      <c r="CD19" s="113"/>
      <c r="CE19" s="113"/>
      <c r="CF19" s="113"/>
      <c r="CG19" s="113"/>
      <c r="CH19" s="113" t="s">
        <v>1024</v>
      </c>
      <c r="CI19" s="113"/>
      <c r="CJ19" s="113"/>
      <c r="CK19" s="113"/>
      <c r="CL19" s="113"/>
      <c r="CM19" s="113"/>
      <c r="CN19" s="113"/>
      <c r="CO19" s="113" t="s">
        <v>1025</v>
      </c>
      <c r="CP19" s="113"/>
      <c r="CQ19" s="113"/>
      <c r="CR19" s="113"/>
      <c r="CS19" s="113"/>
      <c r="CT19" s="113"/>
      <c r="CU19" s="113"/>
      <c r="CV19" s="113" t="s">
        <v>1026</v>
      </c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 t="s">
        <v>1031</v>
      </c>
      <c r="DK19" s="113"/>
      <c r="DL19" s="113"/>
      <c r="DM19" s="113"/>
      <c r="DN19" s="113"/>
      <c r="DO19" s="113"/>
      <c r="DP19" s="113"/>
      <c r="DQ19" s="113" t="s">
        <v>1033</v>
      </c>
      <c r="DR19" s="113"/>
      <c r="DS19" s="113"/>
      <c r="DT19" s="113"/>
      <c r="DU19" s="113"/>
      <c r="DV19" s="113"/>
      <c r="DW19" s="113"/>
      <c r="DX19" s="113" t="s">
        <v>1037</v>
      </c>
      <c r="DY19" s="113"/>
      <c r="DZ19" s="113"/>
      <c r="EA19" s="113"/>
      <c r="EB19" s="113"/>
      <c r="EC19" s="113"/>
      <c r="ED19" s="113"/>
      <c r="EE19" s="113" t="s">
        <v>1042</v>
      </c>
      <c r="EF19" s="113"/>
      <c r="EG19" s="113"/>
      <c r="EH19" s="113"/>
      <c r="EI19" s="113"/>
      <c r="EJ19" s="113"/>
      <c r="EK19" s="118"/>
    </row>
    <row r="20" spans="1:141" s="68" customFormat="1" ht="12.75">
      <c r="A20" s="12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 t="s">
        <v>1015</v>
      </c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 t="s">
        <v>32</v>
      </c>
      <c r="BN20" s="113"/>
      <c r="BO20" s="113"/>
      <c r="BP20" s="113"/>
      <c r="BQ20" s="113"/>
      <c r="BR20" s="113"/>
      <c r="BS20" s="113"/>
      <c r="BT20" s="113" t="s">
        <v>1022</v>
      </c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 t="s">
        <v>1027</v>
      </c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 t="s">
        <v>1032</v>
      </c>
      <c r="DK20" s="113"/>
      <c r="DL20" s="113"/>
      <c r="DM20" s="113"/>
      <c r="DN20" s="113"/>
      <c r="DO20" s="113"/>
      <c r="DP20" s="113"/>
      <c r="DQ20" s="113" t="s">
        <v>1034</v>
      </c>
      <c r="DR20" s="113"/>
      <c r="DS20" s="113"/>
      <c r="DT20" s="113"/>
      <c r="DU20" s="113"/>
      <c r="DV20" s="113"/>
      <c r="DW20" s="113"/>
      <c r="DX20" s="113" t="s">
        <v>1038</v>
      </c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8"/>
    </row>
    <row r="21" spans="1:141" s="68" customFormat="1" ht="12.75">
      <c r="A21" s="12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 t="s">
        <v>1016</v>
      </c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 t="s">
        <v>1028</v>
      </c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 t="s">
        <v>1035</v>
      </c>
      <c r="DR21" s="113"/>
      <c r="DS21" s="113"/>
      <c r="DT21" s="113"/>
      <c r="DU21" s="113"/>
      <c r="DV21" s="113"/>
      <c r="DW21" s="113"/>
      <c r="DX21" s="113" t="s">
        <v>1039</v>
      </c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8"/>
    </row>
    <row r="22" spans="1:141" s="68" customFormat="1" ht="12.75">
      <c r="A22" s="12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 t="s">
        <v>1017</v>
      </c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 t="s">
        <v>1029</v>
      </c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 t="s">
        <v>1036</v>
      </c>
      <c r="DR22" s="113"/>
      <c r="DS22" s="113"/>
      <c r="DT22" s="113"/>
      <c r="DU22" s="113"/>
      <c r="DV22" s="113"/>
      <c r="DW22" s="113"/>
      <c r="DX22" s="113" t="s">
        <v>1040</v>
      </c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8"/>
    </row>
    <row r="23" spans="1:141" s="68" customFormat="1" ht="12.75">
      <c r="A23" s="12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 t="s">
        <v>1018</v>
      </c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 t="s">
        <v>1030</v>
      </c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 t="s">
        <v>1041</v>
      </c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8"/>
    </row>
    <row r="24" spans="1:141" s="68" customFormat="1" ht="13.5" thickBot="1">
      <c r="A24" s="128">
        <v>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09">
        <v>2</v>
      </c>
      <c r="AN24" s="109"/>
      <c r="AO24" s="109"/>
      <c r="AP24" s="109"/>
      <c r="AQ24" s="109"/>
      <c r="AR24" s="109">
        <v>3</v>
      </c>
      <c r="AS24" s="109"/>
      <c r="AT24" s="109"/>
      <c r="AU24" s="109"/>
      <c r="AV24" s="109"/>
      <c r="AW24" s="109"/>
      <c r="AX24" s="109"/>
      <c r="AY24" s="109">
        <v>4</v>
      </c>
      <c r="AZ24" s="109"/>
      <c r="BA24" s="109"/>
      <c r="BB24" s="109"/>
      <c r="BC24" s="109"/>
      <c r="BD24" s="109"/>
      <c r="BE24" s="109"/>
      <c r="BF24" s="109">
        <v>5</v>
      </c>
      <c r="BG24" s="109"/>
      <c r="BH24" s="109"/>
      <c r="BI24" s="109"/>
      <c r="BJ24" s="109"/>
      <c r="BK24" s="109"/>
      <c r="BL24" s="109"/>
      <c r="BM24" s="109">
        <v>6</v>
      </c>
      <c r="BN24" s="109"/>
      <c r="BO24" s="109"/>
      <c r="BP24" s="109"/>
      <c r="BQ24" s="109"/>
      <c r="BR24" s="109"/>
      <c r="BS24" s="109"/>
      <c r="BT24" s="109">
        <v>7</v>
      </c>
      <c r="BU24" s="109"/>
      <c r="BV24" s="109"/>
      <c r="BW24" s="109"/>
      <c r="BX24" s="109"/>
      <c r="BY24" s="109"/>
      <c r="BZ24" s="109"/>
      <c r="CA24" s="109">
        <v>8</v>
      </c>
      <c r="CB24" s="109"/>
      <c r="CC24" s="109"/>
      <c r="CD24" s="109"/>
      <c r="CE24" s="109"/>
      <c r="CF24" s="109"/>
      <c r="CG24" s="109"/>
      <c r="CH24" s="109">
        <v>9</v>
      </c>
      <c r="CI24" s="109"/>
      <c r="CJ24" s="109"/>
      <c r="CK24" s="109"/>
      <c r="CL24" s="109"/>
      <c r="CM24" s="109"/>
      <c r="CN24" s="109"/>
      <c r="CO24" s="109">
        <v>10</v>
      </c>
      <c r="CP24" s="109"/>
      <c r="CQ24" s="109"/>
      <c r="CR24" s="109"/>
      <c r="CS24" s="109"/>
      <c r="CT24" s="109"/>
      <c r="CU24" s="109"/>
      <c r="CV24" s="109">
        <v>11</v>
      </c>
      <c r="CW24" s="109"/>
      <c r="CX24" s="109"/>
      <c r="CY24" s="109"/>
      <c r="CZ24" s="109"/>
      <c r="DA24" s="109"/>
      <c r="DB24" s="109"/>
      <c r="DC24" s="109">
        <v>12</v>
      </c>
      <c r="DD24" s="109"/>
      <c r="DE24" s="109"/>
      <c r="DF24" s="109"/>
      <c r="DG24" s="109"/>
      <c r="DH24" s="109"/>
      <c r="DI24" s="109"/>
      <c r="DJ24" s="109">
        <v>13</v>
      </c>
      <c r="DK24" s="109"/>
      <c r="DL24" s="109"/>
      <c r="DM24" s="109"/>
      <c r="DN24" s="109"/>
      <c r="DO24" s="109"/>
      <c r="DP24" s="109"/>
      <c r="DQ24" s="109">
        <v>14</v>
      </c>
      <c r="DR24" s="109"/>
      <c r="DS24" s="109"/>
      <c r="DT24" s="109"/>
      <c r="DU24" s="109"/>
      <c r="DV24" s="109"/>
      <c r="DW24" s="109"/>
      <c r="DX24" s="109">
        <v>15</v>
      </c>
      <c r="DY24" s="109"/>
      <c r="DZ24" s="109"/>
      <c r="EA24" s="109"/>
      <c r="EB24" s="109"/>
      <c r="EC24" s="109"/>
      <c r="ED24" s="109"/>
      <c r="EE24" s="109">
        <v>16</v>
      </c>
      <c r="EF24" s="109"/>
      <c r="EG24" s="109"/>
      <c r="EH24" s="109"/>
      <c r="EI24" s="109"/>
      <c r="EJ24" s="109"/>
      <c r="EK24" s="111"/>
    </row>
    <row r="25" spans="1:141" s="68" customFormat="1" ht="12.75">
      <c r="A25" s="194" t="s">
        <v>136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104" t="s">
        <v>44</v>
      </c>
      <c r="AN25" s="105"/>
      <c r="AO25" s="105"/>
      <c r="AP25" s="105"/>
      <c r="AQ25" s="105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4"/>
    </row>
    <row r="26" spans="1:141" s="68" customFormat="1" ht="12.75">
      <c r="A26" s="194" t="s">
        <v>137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6"/>
      <c r="AM26" s="78" t="s">
        <v>45</v>
      </c>
      <c r="AN26" s="79"/>
      <c r="AO26" s="79"/>
      <c r="AP26" s="79"/>
      <c r="AQ26" s="79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68" customFormat="1" ht="12.75">
      <c r="A27" s="194" t="s">
        <v>138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6"/>
      <c r="AM27" s="78" t="s">
        <v>174</v>
      </c>
      <c r="AN27" s="79"/>
      <c r="AO27" s="79"/>
      <c r="AP27" s="79"/>
      <c r="AQ27" s="79"/>
      <c r="AR27" s="203">
        <v>1747269.71</v>
      </c>
      <c r="AS27" s="117"/>
      <c r="AT27" s="117"/>
      <c r="AU27" s="117"/>
      <c r="AV27" s="117"/>
      <c r="AW27" s="117"/>
      <c r="AX27" s="117"/>
      <c r="AY27" s="203">
        <v>1747269.71</v>
      </c>
      <c r="AZ27" s="117"/>
      <c r="BA27" s="117"/>
      <c r="BB27" s="117"/>
      <c r="BC27" s="117"/>
      <c r="BD27" s="117"/>
      <c r="BE27" s="117"/>
      <c r="BF27" s="203">
        <v>532717.43</v>
      </c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203">
        <v>532717.43</v>
      </c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68" customFormat="1" ht="12.75">
      <c r="A28" s="200" t="s">
        <v>139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2"/>
      <c r="AM28" s="78" t="s">
        <v>173</v>
      </c>
      <c r="AN28" s="79"/>
      <c r="AO28" s="79"/>
      <c r="AP28" s="79"/>
      <c r="AQ28" s="79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68" customFormat="1" ht="12.75">
      <c r="A29" s="197" t="s">
        <v>1167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9"/>
      <c r="AM29" s="78"/>
      <c r="AN29" s="79"/>
      <c r="AO29" s="79"/>
      <c r="AP29" s="79"/>
      <c r="AQ29" s="79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68" customFormat="1" ht="12.75">
      <c r="A30" s="200" t="s">
        <v>1043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2"/>
      <c r="AM30" s="78" t="s">
        <v>172</v>
      </c>
      <c r="AN30" s="79"/>
      <c r="AO30" s="79"/>
      <c r="AP30" s="79"/>
      <c r="AQ30" s="79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68" customFormat="1" ht="12.75">
      <c r="A31" s="197" t="s">
        <v>635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9"/>
      <c r="AM31" s="78"/>
      <c r="AN31" s="79"/>
      <c r="AO31" s="79"/>
      <c r="AP31" s="79"/>
      <c r="AQ31" s="79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68" customFormat="1" ht="12.75">
      <c r="A32" s="200" t="s">
        <v>1044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2"/>
      <c r="AM32" s="78" t="s">
        <v>171</v>
      </c>
      <c r="AN32" s="79"/>
      <c r="AO32" s="79"/>
      <c r="AP32" s="79"/>
      <c r="AQ32" s="79"/>
      <c r="AR32" s="203">
        <v>1747269.71</v>
      </c>
      <c r="AS32" s="117"/>
      <c r="AT32" s="117"/>
      <c r="AU32" s="117"/>
      <c r="AV32" s="117"/>
      <c r="AW32" s="117"/>
      <c r="AX32" s="117"/>
      <c r="AY32" s="203">
        <v>1747269.71</v>
      </c>
      <c r="AZ32" s="117"/>
      <c r="BA32" s="117"/>
      <c r="BB32" s="117"/>
      <c r="BC32" s="117"/>
      <c r="BD32" s="117"/>
      <c r="BE32" s="117"/>
      <c r="BF32" s="203">
        <v>532717.43</v>
      </c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203">
        <v>532717.43</v>
      </c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68" customFormat="1" ht="12.75">
      <c r="A33" s="197" t="s">
        <v>1045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9"/>
      <c r="AM33" s="78"/>
      <c r="AN33" s="79"/>
      <c r="AO33" s="79"/>
      <c r="AP33" s="79"/>
      <c r="AQ33" s="79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68" customFormat="1" ht="12.75">
      <c r="A34" s="200" t="s">
        <v>1046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2"/>
      <c r="AM34" s="78" t="s">
        <v>170</v>
      </c>
      <c r="AN34" s="79"/>
      <c r="AO34" s="79"/>
      <c r="AP34" s="79"/>
      <c r="AQ34" s="79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68" customFormat="1" ht="12.75">
      <c r="A35" s="197" t="s">
        <v>1047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9"/>
      <c r="AM35" s="78"/>
      <c r="AN35" s="79"/>
      <c r="AO35" s="79"/>
      <c r="AP35" s="79"/>
      <c r="AQ35" s="79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68" customFormat="1" ht="12.75">
      <c r="A36" s="207" t="s">
        <v>149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9"/>
      <c r="AM36" s="78" t="s">
        <v>169</v>
      </c>
      <c r="AN36" s="79"/>
      <c r="AO36" s="79"/>
      <c r="AP36" s="79"/>
      <c r="AQ36" s="79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68" customFormat="1" ht="12.75">
      <c r="A37" s="204" t="s">
        <v>1048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6"/>
      <c r="AM37" s="78"/>
      <c r="AN37" s="79"/>
      <c r="AO37" s="79"/>
      <c r="AP37" s="79"/>
      <c r="AQ37" s="79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68" customFormat="1" ht="12.75">
      <c r="A38" s="207" t="s">
        <v>1049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9"/>
      <c r="AM38" s="78" t="s">
        <v>168</v>
      </c>
      <c r="AN38" s="79"/>
      <c r="AO38" s="79"/>
      <c r="AP38" s="79"/>
      <c r="AQ38" s="79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68" customFormat="1" ht="12.75">
      <c r="A39" s="204" t="s">
        <v>148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6"/>
      <c r="AM39" s="78"/>
      <c r="AN39" s="79"/>
      <c r="AO39" s="79"/>
      <c r="AP39" s="79"/>
      <c r="AQ39" s="79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68" customFormat="1" ht="12.75">
      <c r="A40" s="207" t="s">
        <v>1050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9"/>
      <c r="AM40" s="78" t="s">
        <v>167</v>
      </c>
      <c r="AN40" s="79"/>
      <c r="AO40" s="79"/>
      <c r="AP40" s="79"/>
      <c r="AQ40" s="79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68" customFormat="1" ht="12.75">
      <c r="A41" s="204" t="s">
        <v>1051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6"/>
      <c r="AM41" s="78"/>
      <c r="AN41" s="79"/>
      <c r="AO41" s="79"/>
      <c r="AP41" s="79"/>
      <c r="AQ41" s="79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68" customFormat="1" ht="12.75">
      <c r="A42" s="194" t="s">
        <v>158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6"/>
      <c r="AM42" s="78" t="s">
        <v>166</v>
      </c>
      <c r="AN42" s="79"/>
      <c r="AO42" s="79"/>
      <c r="AP42" s="79"/>
      <c r="AQ42" s="79"/>
      <c r="AR42" s="117">
        <v>63183.31</v>
      </c>
      <c r="AS42" s="117"/>
      <c r="AT42" s="117"/>
      <c r="AU42" s="117"/>
      <c r="AV42" s="117"/>
      <c r="AW42" s="117"/>
      <c r="AX42" s="117"/>
      <c r="AY42" s="117">
        <v>63183.31</v>
      </c>
      <c r="AZ42" s="117"/>
      <c r="BA42" s="117"/>
      <c r="BB42" s="117"/>
      <c r="BC42" s="117"/>
      <c r="BD42" s="117"/>
      <c r="BE42" s="117"/>
      <c r="BF42" s="117">
        <v>20229.62</v>
      </c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>
        <v>20229.62</v>
      </c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68" customFormat="1" ht="12.75">
      <c r="A43" s="200" t="s">
        <v>149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2"/>
      <c r="AM43" s="78" t="s">
        <v>165</v>
      </c>
      <c r="AN43" s="79"/>
      <c r="AO43" s="79"/>
      <c r="AP43" s="79"/>
      <c r="AQ43" s="79"/>
      <c r="AR43" s="117">
        <v>63183.31</v>
      </c>
      <c r="AS43" s="117"/>
      <c r="AT43" s="117"/>
      <c r="AU43" s="117"/>
      <c r="AV43" s="117"/>
      <c r="AW43" s="117"/>
      <c r="AX43" s="117"/>
      <c r="AY43" s="117">
        <v>63183.31</v>
      </c>
      <c r="AZ43" s="117"/>
      <c r="BA43" s="117"/>
      <c r="BB43" s="117"/>
      <c r="BC43" s="117"/>
      <c r="BD43" s="117"/>
      <c r="BE43" s="117"/>
      <c r="BF43" s="117">
        <v>20229.62</v>
      </c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>
        <v>20229.62</v>
      </c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68" customFormat="1" ht="12.75">
      <c r="A44" s="197" t="s">
        <v>159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9"/>
      <c r="AM44" s="78"/>
      <c r="AN44" s="79"/>
      <c r="AO44" s="79"/>
      <c r="AP44" s="79"/>
      <c r="AQ44" s="79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68" customFormat="1" ht="12.75">
      <c r="A45" s="194" t="s">
        <v>160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6"/>
      <c r="AM45" s="78" t="s">
        <v>164</v>
      </c>
      <c r="AN45" s="79"/>
      <c r="AO45" s="79"/>
      <c r="AP45" s="79"/>
      <c r="AQ45" s="79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68" customFormat="1" ht="12.75">
      <c r="A46" s="200" t="s">
        <v>149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2"/>
      <c r="AM46" s="78" t="s">
        <v>163</v>
      </c>
      <c r="AN46" s="79"/>
      <c r="AO46" s="79"/>
      <c r="AP46" s="79"/>
      <c r="AQ46" s="79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68" customFormat="1" ht="12.75">
      <c r="A47" s="197" t="s">
        <v>1052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9"/>
      <c r="AM47" s="78"/>
      <c r="AN47" s="79"/>
      <c r="AO47" s="79"/>
      <c r="AP47" s="79"/>
      <c r="AQ47" s="79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68" customFormat="1" ht="13.5" thickBot="1">
      <c r="A48" s="141" t="s">
        <v>42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81" t="s">
        <v>46</v>
      </c>
      <c r="AN48" s="82"/>
      <c r="AO48" s="82"/>
      <c r="AP48" s="82"/>
      <c r="AQ48" s="82"/>
      <c r="AR48" s="210">
        <f>AR27+AR42</f>
        <v>1810453.02</v>
      </c>
      <c r="AS48" s="138"/>
      <c r="AT48" s="138"/>
      <c r="AU48" s="138"/>
      <c r="AV48" s="138"/>
      <c r="AW48" s="138"/>
      <c r="AX48" s="138"/>
      <c r="AY48" s="139" t="s">
        <v>43</v>
      </c>
      <c r="AZ48" s="139"/>
      <c r="BA48" s="139"/>
      <c r="BB48" s="139"/>
      <c r="BC48" s="139"/>
      <c r="BD48" s="139"/>
      <c r="BE48" s="139"/>
      <c r="BF48" s="139" t="s">
        <v>43</v>
      </c>
      <c r="BG48" s="139"/>
      <c r="BH48" s="139"/>
      <c r="BI48" s="139"/>
      <c r="BJ48" s="139"/>
      <c r="BK48" s="139"/>
      <c r="BL48" s="139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210">
        <f>CV27+CV42</f>
        <v>552947.05</v>
      </c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62"/>
    </row>
    <row r="50" s="68" customFormat="1" ht="12.75">
      <c r="A50" s="69" t="s">
        <v>49</v>
      </c>
    </row>
    <row r="51" spans="1:128" s="68" customFormat="1" ht="12.75">
      <c r="A51" s="69" t="s">
        <v>54</v>
      </c>
      <c r="W51" s="76" t="s">
        <v>1172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G51" s="76" t="s">
        <v>1180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</row>
    <row r="52" spans="23:128" s="66" customFormat="1" ht="10.5">
      <c r="W52" s="100" t="s">
        <v>50</v>
      </c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G52" s="100" t="s">
        <v>52</v>
      </c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95:128" s="66" customFormat="1" ht="3" customHeight="1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>
      <c r="A54" s="69" t="s">
        <v>53</v>
      </c>
      <c r="W54" s="76" t="s">
        <v>1171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G54" s="77" t="s">
        <v>1174</v>
      </c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23:128" s="66" customFormat="1" ht="10.5">
      <c r="W55" s="100" t="s">
        <v>50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G55" s="100" t="s">
        <v>175</v>
      </c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="66" customFormat="1" ht="3" customHeight="1"/>
    <row r="57" spans="1:24" s="68" customFormat="1" ht="12.75">
      <c r="A57" s="65" t="s">
        <v>55</v>
      </c>
      <c r="B57" s="77" t="s">
        <v>1207</v>
      </c>
      <c r="C57" s="77"/>
      <c r="D57" s="77"/>
      <c r="E57" s="69" t="s">
        <v>56</v>
      </c>
      <c r="G57" s="76" t="s">
        <v>1208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99">
        <v>20</v>
      </c>
      <c r="S57" s="99"/>
      <c r="T57" s="99"/>
      <c r="U57" s="101" t="s">
        <v>1205</v>
      </c>
      <c r="V57" s="101"/>
      <c r="W57" s="101"/>
      <c r="X57" s="69" t="s">
        <v>14</v>
      </c>
    </row>
  </sheetData>
  <sheetProtection/>
  <mergeCells count="396"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EK62"/>
  <sheetViews>
    <sheetView zoomScalePageLayoutView="0" workbookViewId="0" topLeftCell="A1">
      <selection activeCell="CI29" sqref="CI29:CO31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s="18" customFormat="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27:141" s="1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18" customFormat="1" ht="12.75">
      <c r="A4" s="8"/>
      <c r="BL4" s="1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8" t="s">
        <v>14</v>
      </c>
      <c r="DU4" s="1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18" customFormat="1" ht="12.75">
      <c r="A5" s="8"/>
      <c r="DU5" s="1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18" customFormat="1" ht="12.75">
      <c r="A6" s="8"/>
      <c r="DU6" s="1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18" customFormat="1" ht="26.25" customHeight="1">
      <c r="A7" s="8" t="s">
        <v>15</v>
      </c>
      <c r="Z7" s="193" t="s">
        <v>1178</v>
      </c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U7" s="1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18" customFormat="1" ht="12.75">
      <c r="A8" s="8" t="s">
        <v>16</v>
      </c>
      <c r="DU8" s="16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18" customFormat="1" ht="12.75">
      <c r="A9" s="8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16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18" customFormat="1" ht="12.75">
      <c r="A10" s="8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1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18" customFormat="1" ht="13.5" thickBot="1">
      <c r="A11" s="8" t="s">
        <v>19</v>
      </c>
      <c r="DU11" s="1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25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>
      <c r="A13" s="179" t="s">
        <v>99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11" t="s">
        <v>22</v>
      </c>
      <c r="AA13" s="179"/>
      <c r="AB13" s="179"/>
      <c r="AC13" s="179"/>
      <c r="AD13" s="108"/>
      <c r="AE13" s="179" t="s">
        <v>100</v>
      </c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11" t="s">
        <v>103</v>
      </c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08"/>
      <c r="BN13" s="111" t="s">
        <v>106</v>
      </c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08"/>
      <c r="DD13" s="111" t="s">
        <v>877</v>
      </c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11" t="s">
        <v>128</v>
      </c>
      <c r="DS13" s="179"/>
      <c r="DT13" s="179"/>
      <c r="DU13" s="179"/>
      <c r="DV13" s="179"/>
      <c r="DW13" s="179"/>
      <c r="DX13" s="179"/>
      <c r="DY13" s="179"/>
      <c r="DZ13" s="179"/>
      <c r="EA13" s="108"/>
      <c r="EB13" s="179" t="s">
        <v>130</v>
      </c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18" customFormat="1" ht="12.7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18" t="s">
        <v>25</v>
      </c>
      <c r="AA14" s="177"/>
      <c r="AB14" s="177"/>
      <c r="AC14" s="177"/>
      <c r="AD14" s="122"/>
      <c r="AE14" s="177" t="s">
        <v>101</v>
      </c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18" t="s">
        <v>104</v>
      </c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22"/>
      <c r="BN14" s="118" t="s">
        <v>107</v>
      </c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22"/>
      <c r="DD14" s="118" t="s">
        <v>927</v>
      </c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18" t="s">
        <v>129</v>
      </c>
      <c r="DS14" s="177"/>
      <c r="DT14" s="177"/>
      <c r="DU14" s="177"/>
      <c r="DV14" s="177"/>
      <c r="DW14" s="177"/>
      <c r="DX14" s="177"/>
      <c r="DY14" s="177"/>
      <c r="DZ14" s="177"/>
      <c r="EA14" s="122"/>
      <c r="EB14" s="177" t="s">
        <v>131</v>
      </c>
      <c r="EC14" s="177"/>
      <c r="ED14" s="177"/>
      <c r="EE14" s="177"/>
      <c r="EF14" s="177"/>
      <c r="EG14" s="177"/>
      <c r="EH14" s="177"/>
      <c r="EI14" s="177"/>
      <c r="EJ14" s="177"/>
      <c r="EK14" s="177"/>
    </row>
    <row r="15" spans="1:141" s="18" customFormat="1" ht="12.7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18"/>
      <c r="AA15" s="177"/>
      <c r="AB15" s="177"/>
      <c r="AC15" s="177"/>
      <c r="AD15" s="122"/>
      <c r="AE15" s="177" t="s">
        <v>102</v>
      </c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217" t="s">
        <v>105</v>
      </c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219"/>
      <c r="BH15" s="219"/>
      <c r="BI15" s="219"/>
      <c r="BJ15" s="219"/>
      <c r="BK15" s="219"/>
      <c r="BL15" s="219"/>
      <c r="BM15" s="220"/>
      <c r="BN15" s="118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19"/>
      <c r="DD15" s="217" t="s">
        <v>878</v>
      </c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218"/>
      <c r="DR15" s="118"/>
      <c r="DS15" s="177"/>
      <c r="DT15" s="177"/>
      <c r="DU15" s="177"/>
      <c r="DV15" s="177"/>
      <c r="DW15" s="177"/>
      <c r="DX15" s="177"/>
      <c r="DY15" s="177"/>
      <c r="DZ15" s="177"/>
      <c r="EA15" s="122"/>
      <c r="EB15" s="177" t="s">
        <v>132</v>
      </c>
      <c r="EC15" s="177"/>
      <c r="ED15" s="177"/>
      <c r="EE15" s="177"/>
      <c r="EF15" s="177"/>
      <c r="EG15" s="177"/>
      <c r="EH15" s="177"/>
      <c r="EI15" s="177"/>
      <c r="EJ15" s="177"/>
      <c r="EK15" s="177"/>
    </row>
    <row r="16" spans="1:141" s="18" customFormat="1" ht="12.7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18"/>
      <c r="AA16" s="177"/>
      <c r="AB16" s="177"/>
      <c r="AC16" s="177"/>
      <c r="AD16" s="122"/>
      <c r="AE16" s="111" t="s">
        <v>32</v>
      </c>
      <c r="AF16" s="179"/>
      <c r="AG16" s="179"/>
      <c r="AH16" s="179"/>
      <c r="AI16" s="179"/>
      <c r="AJ16" s="179"/>
      <c r="AK16" s="108"/>
      <c r="AL16" s="111" t="s">
        <v>117</v>
      </c>
      <c r="AM16" s="179"/>
      <c r="AN16" s="179"/>
      <c r="AO16" s="179"/>
      <c r="AP16" s="179"/>
      <c r="AQ16" s="179"/>
      <c r="AR16" s="108"/>
      <c r="AS16" s="179" t="s">
        <v>109</v>
      </c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11" t="s">
        <v>110</v>
      </c>
      <c r="BH16" s="179"/>
      <c r="BI16" s="179"/>
      <c r="BJ16" s="179"/>
      <c r="BK16" s="179"/>
      <c r="BL16" s="179"/>
      <c r="BM16" s="108"/>
      <c r="BN16" s="111" t="s">
        <v>32</v>
      </c>
      <c r="BO16" s="179"/>
      <c r="BP16" s="179"/>
      <c r="BQ16" s="179"/>
      <c r="BR16" s="179"/>
      <c r="BS16" s="179"/>
      <c r="BT16" s="108"/>
      <c r="BU16" s="111" t="s">
        <v>117</v>
      </c>
      <c r="BV16" s="179"/>
      <c r="BW16" s="179"/>
      <c r="BX16" s="179"/>
      <c r="BY16" s="179"/>
      <c r="BZ16" s="179"/>
      <c r="CA16" s="108"/>
      <c r="CB16" s="177" t="s">
        <v>108</v>
      </c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11" t="s">
        <v>126</v>
      </c>
      <c r="DE16" s="179"/>
      <c r="DF16" s="179"/>
      <c r="DG16" s="179"/>
      <c r="DH16" s="179"/>
      <c r="DI16" s="179"/>
      <c r="DJ16" s="108"/>
      <c r="DK16" s="111" t="s">
        <v>127</v>
      </c>
      <c r="DL16" s="179"/>
      <c r="DM16" s="179"/>
      <c r="DN16" s="179"/>
      <c r="DO16" s="179"/>
      <c r="DP16" s="179"/>
      <c r="DQ16" s="108"/>
      <c r="DR16" s="118"/>
      <c r="DS16" s="177"/>
      <c r="DT16" s="177"/>
      <c r="DU16" s="177"/>
      <c r="DV16" s="177"/>
      <c r="DW16" s="177"/>
      <c r="DX16" s="177"/>
      <c r="DY16" s="177"/>
      <c r="DZ16" s="177"/>
      <c r="EA16" s="122"/>
      <c r="EB16" s="177" t="s">
        <v>133</v>
      </c>
      <c r="EC16" s="177"/>
      <c r="ED16" s="177"/>
      <c r="EE16" s="177"/>
      <c r="EF16" s="177"/>
      <c r="EG16" s="177"/>
      <c r="EH16" s="177"/>
      <c r="EI16" s="177"/>
      <c r="EJ16" s="177"/>
      <c r="EK16" s="177"/>
    </row>
    <row r="17" spans="1:141" s="18" customFormat="1" ht="12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18"/>
      <c r="AA17" s="177"/>
      <c r="AB17" s="177"/>
      <c r="AC17" s="177"/>
      <c r="AD17" s="122"/>
      <c r="AE17" s="118"/>
      <c r="AF17" s="177"/>
      <c r="AG17" s="177"/>
      <c r="AH17" s="177"/>
      <c r="AI17" s="177"/>
      <c r="AJ17" s="177"/>
      <c r="AK17" s="122"/>
      <c r="AL17" s="118" t="s">
        <v>118</v>
      </c>
      <c r="AM17" s="177"/>
      <c r="AN17" s="177"/>
      <c r="AO17" s="177"/>
      <c r="AP17" s="177"/>
      <c r="AQ17" s="177"/>
      <c r="AR17" s="122"/>
      <c r="AS17" s="111" t="s">
        <v>114</v>
      </c>
      <c r="AT17" s="179"/>
      <c r="AU17" s="179"/>
      <c r="AV17" s="179"/>
      <c r="AW17" s="179"/>
      <c r="AX17" s="179"/>
      <c r="AY17" s="179"/>
      <c r="AZ17" s="111" t="s">
        <v>112</v>
      </c>
      <c r="BA17" s="179"/>
      <c r="BB17" s="179"/>
      <c r="BC17" s="179"/>
      <c r="BD17" s="179"/>
      <c r="BE17" s="179"/>
      <c r="BF17" s="108"/>
      <c r="BG17" s="118" t="s">
        <v>111</v>
      </c>
      <c r="BH17" s="177"/>
      <c r="BI17" s="177"/>
      <c r="BJ17" s="177"/>
      <c r="BK17" s="177"/>
      <c r="BL17" s="177"/>
      <c r="BM17" s="122"/>
      <c r="BN17" s="118"/>
      <c r="BO17" s="177"/>
      <c r="BP17" s="177"/>
      <c r="BQ17" s="177"/>
      <c r="BR17" s="177"/>
      <c r="BS17" s="177"/>
      <c r="BT17" s="122"/>
      <c r="BU17" s="118" t="s">
        <v>118</v>
      </c>
      <c r="BV17" s="177"/>
      <c r="BW17" s="177"/>
      <c r="BX17" s="177"/>
      <c r="BY17" s="177"/>
      <c r="BZ17" s="177"/>
      <c r="CA17" s="122"/>
      <c r="CB17" s="111" t="s">
        <v>121</v>
      </c>
      <c r="CC17" s="179"/>
      <c r="CD17" s="179"/>
      <c r="CE17" s="179"/>
      <c r="CF17" s="179"/>
      <c r="CG17" s="179"/>
      <c r="CH17" s="108"/>
      <c r="CI17" s="111" t="s">
        <v>123</v>
      </c>
      <c r="CJ17" s="179"/>
      <c r="CK17" s="179"/>
      <c r="CL17" s="179"/>
      <c r="CM17" s="179"/>
      <c r="CN17" s="179"/>
      <c r="CO17" s="108"/>
      <c r="CP17" s="111" t="s">
        <v>124</v>
      </c>
      <c r="CQ17" s="179"/>
      <c r="CR17" s="179"/>
      <c r="CS17" s="179"/>
      <c r="CT17" s="179"/>
      <c r="CU17" s="179"/>
      <c r="CV17" s="108"/>
      <c r="CW17" s="111" t="s">
        <v>125</v>
      </c>
      <c r="CX17" s="179"/>
      <c r="CY17" s="179"/>
      <c r="CZ17" s="179"/>
      <c r="DA17" s="179"/>
      <c r="DB17" s="179"/>
      <c r="DC17" s="108"/>
      <c r="DD17" s="118" t="s">
        <v>84</v>
      </c>
      <c r="DE17" s="177"/>
      <c r="DF17" s="177"/>
      <c r="DG17" s="177"/>
      <c r="DH17" s="177"/>
      <c r="DI17" s="177"/>
      <c r="DJ17" s="122"/>
      <c r="DK17" s="118"/>
      <c r="DL17" s="177"/>
      <c r="DM17" s="177"/>
      <c r="DN17" s="177"/>
      <c r="DO17" s="177"/>
      <c r="DP17" s="177"/>
      <c r="DQ17" s="122"/>
      <c r="DR17" s="118"/>
      <c r="DS17" s="177"/>
      <c r="DT17" s="177"/>
      <c r="DU17" s="177"/>
      <c r="DV17" s="177"/>
      <c r="DW17" s="177"/>
      <c r="DX17" s="177"/>
      <c r="DY17" s="177"/>
      <c r="DZ17" s="177"/>
      <c r="EA17" s="122"/>
      <c r="EB17" s="177" t="s">
        <v>134</v>
      </c>
      <c r="EC17" s="177"/>
      <c r="ED17" s="177"/>
      <c r="EE17" s="177"/>
      <c r="EF17" s="177"/>
      <c r="EG17" s="177"/>
      <c r="EH17" s="177"/>
      <c r="EI17" s="177"/>
      <c r="EJ17" s="177"/>
      <c r="EK17" s="177"/>
    </row>
    <row r="18" spans="1:141" s="18" customFormat="1" ht="12.7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18"/>
      <c r="AA18" s="177"/>
      <c r="AB18" s="177"/>
      <c r="AC18" s="177"/>
      <c r="AD18" s="122"/>
      <c r="AE18" s="118"/>
      <c r="AF18" s="177"/>
      <c r="AG18" s="177"/>
      <c r="AH18" s="177"/>
      <c r="AI18" s="177"/>
      <c r="AJ18" s="177"/>
      <c r="AK18" s="122"/>
      <c r="AL18" s="118" t="s">
        <v>119</v>
      </c>
      <c r="AM18" s="177"/>
      <c r="AN18" s="177"/>
      <c r="AO18" s="177"/>
      <c r="AP18" s="177"/>
      <c r="AQ18" s="177"/>
      <c r="AR18" s="122"/>
      <c r="AS18" s="118" t="s">
        <v>115</v>
      </c>
      <c r="AT18" s="177"/>
      <c r="AU18" s="177"/>
      <c r="AV18" s="177"/>
      <c r="AW18" s="177"/>
      <c r="AX18" s="177"/>
      <c r="AY18" s="177"/>
      <c r="AZ18" s="222" t="s">
        <v>113</v>
      </c>
      <c r="BA18" s="219"/>
      <c r="BB18" s="219"/>
      <c r="BC18" s="219"/>
      <c r="BD18" s="219"/>
      <c r="BE18" s="219"/>
      <c r="BF18" s="220"/>
      <c r="BG18" s="118"/>
      <c r="BH18" s="177"/>
      <c r="BI18" s="177"/>
      <c r="BJ18" s="177"/>
      <c r="BK18" s="177"/>
      <c r="BL18" s="177"/>
      <c r="BM18" s="122"/>
      <c r="BN18" s="118"/>
      <c r="BO18" s="177"/>
      <c r="BP18" s="177"/>
      <c r="BQ18" s="177"/>
      <c r="BR18" s="177"/>
      <c r="BS18" s="177"/>
      <c r="BT18" s="122"/>
      <c r="BU18" s="118" t="s">
        <v>119</v>
      </c>
      <c r="BV18" s="177"/>
      <c r="BW18" s="177"/>
      <c r="BX18" s="177"/>
      <c r="BY18" s="177"/>
      <c r="BZ18" s="177"/>
      <c r="CA18" s="122"/>
      <c r="CB18" s="118" t="s">
        <v>111</v>
      </c>
      <c r="CC18" s="177"/>
      <c r="CD18" s="177"/>
      <c r="CE18" s="177"/>
      <c r="CF18" s="177"/>
      <c r="CG18" s="177"/>
      <c r="CH18" s="122"/>
      <c r="CI18" s="118" t="s">
        <v>111</v>
      </c>
      <c r="CJ18" s="177"/>
      <c r="CK18" s="177"/>
      <c r="CL18" s="177"/>
      <c r="CM18" s="177"/>
      <c r="CN18" s="177"/>
      <c r="CO18" s="122"/>
      <c r="CP18" s="118" t="s">
        <v>111</v>
      </c>
      <c r="CQ18" s="177"/>
      <c r="CR18" s="177"/>
      <c r="CS18" s="177"/>
      <c r="CT18" s="177"/>
      <c r="CU18" s="177"/>
      <c r="CV18" s="122"/>
      <c r="CW18" s="118" t="s">
        <v>111</v>
      </c>
      <c r="CX18" s="177"/>
      <c r="CY18" s="177"/>
      <c r="CZ18" s="177"/>
      <c r="DA18" s="177"/>
      <c r="DB18" s="177"/>
      <c r="DC18" s="122"/>
      <c r="DD18" s="118"/>
      <c r="DE18" s="177"/>
      <c r="DF18" s="177"/>
      <c r="DG18" s="177"/>
      <c r="DH18" s="177"/>
      <c r="DI18" s="177"/>
      <c r="DJ18" s="122"/>
      <c r="DK18" s="118"/>
      <c r="DL18" s="177"/>
      <c r="DM18" s="177"/>
      <c r="DN18" s="177"/>
      <c r="DO18" s="177"/>
      <c r="DP18" s="177"/>
      <c r="DQ18" s="122"/>
      <c r="DR18" s="118"/>
      <c r="DS18" s="177"/>
      <c r="DT18" s="177"/>
      <c r="DU18" s="177"/>
      <c r="DV18" s="177"/>
      <c r="DW18" s="177"/>
      <c r="DX18" s="177"/>
      <c r="DY18" s="177"/>
      <c r="DZ18" s="177"/>
      <c r="EA18" s="122"/>
      <c r="EB18" s="177" t="s">
        <v>135</v>
      </c>
      <c r="EC18" s="177"/>
      <c r="ED18" s="177"/>
      <c r="EE18" s="177"/>
      <c r="EF18" s="177"/>
      <c r="EG18" s="177"/>
      <c r="EH18" s="177"/>
      <c r="EI18" s="177"/>
      <c r="EJ18" s="177"/>
      <c r="EK18" s="177"/>
    </row>
    <row r="19" spans="1:141" s="18" customFormat="1" ht="12.7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21"/>
      <c r="AA19" s="178"/>
      <c r="AB19" s="178"/>
      <c r="AC19" s="178"/>
      <c r="AD19" s="119"/>
      <c r="AE19" s="121"/>
      <c r="AF19" s="178"/>
      <c r="AG19" s="178"/>
      <c r="AH19" s="178"/>
      <c r="AI19" s="178"/>
      <c r="AJ19" s="178"/>
      <c r="AK19" s="119"/>
      <c r="AL19" s="121" t="s">
        <v>120</v>
      </c>
      <c r="AM19" s="178"/>
      <c r="AN19" s="178"/>
      <c r="AO19" s="178"/>
      <c r="AP19" s="178"/>
      <c r="AQ19" s="178"/>
      <c r="AR19" s="119"/>
      <c r="AS19" s="217" t="s">
        <v>116</v>
      </c>
      <c r="AT19" s="76"/>
      <c r="AU19" s="76"/>
      <c r="AV19" s="76"/>
      <c r="AW19" s="76"/>
      <c r="AX19" s="76"/>
      <c r="AY19" s="76"/>
      <c r="AZ19" s="121"/>
      <c r="BA19" s="178"/>
      <c r="BB19" s="178"/>
      <c r="BC19" s="178"/>
      <c r="BD19" s="178"/>
      <c r="BE19" s="178"/>
      <c r="BF19" s="119"/>
      <c r="BG19" s="121"/>
      <c r="BH19" s="178"/>
      <c r="BI19" s="178"/>
      <c r="BJ19" s="178"/>
      <c r="BK19" s="178"/>
      <c r="BL19" s="178"/>
      <c r="BM19" s="119"/>
      <c r="BN19" s="121"/>
      <c r="BO19" s="178"/>
      <c r="BP19" s="178"/>
      <c r="BQ19" s="178"/>
      <c r="BR19" s="178"/>
      <c r="BS19" s="178"/>
      <c r="BT19" s="119"/>
      <c r="BU19" s="121" t="s">
        <v>120</v>
      </c>
      <c r="BV19" s="178"/>
      <c r="BW19" s="178"/>
      <c r="BX19" s="178"/>
      <c r="BY19" s="178"/>
      <c r="BZ19" s="178"/>
      <c r="CA19" s="119"/>
      <c r="CB19" s="121" t="s">
        <v>122</v>
      </c>
      <c r="CC19" s="178"/>
      <c r="CD19" s="178"/>
      <c r="CE19" s="178"/>
      <c r="CF19" s="178"/>
      <c r="CG19" s="178"/>
      <c r="CH19" s="119"/>
      <c r="CI19" s="121" t="s">
        <v>122</v>
      </c>
      <c r="CJ19" s="178"/>
      <c r="CK19" s="178"/>
      <c r="CL19" s="178"/>
      <c r="CM19" s="178"/>
      <c r="CN19" s="178"/>
      <c r="CO19" s="119"/>
      <c r="CP19" s="121" t="s">
        <v>122</v>
      </c>
      <c r="CQ19" s="178"/>
      <c r="CR19" s="178"/>
      <c r="CS19" s="178"/>
      <c r="CT19" s="178"/>
      <c r="CU19" s="178"/>
      <c r="CV19" s="119"/>
      <c r="CW19" s="121" t="s">
        <v>122</v>
      </c>
      <c r="CX19" s="178"/>
      <c r="CY19" s="178"/>
      <c r="CZ19" s="178"/>
      <c r="DA19" s="178"/>
      <c r="DB19" s="178"/>
      <c r="DC19" s="119"/>
      <c r="DD19" s="121"/>
      <c r="DE19" s="178"/>
      <c r="DF19" s="178"/>
      <c r="DG19" s="178"/>
      <c r="DH19" s="178"/>
      <c r="DI19" s="178"/>
      <c r="DJ19" s="119"/>
      <c r="DK19" s="121"/>
      <c r="DL19" s="178"/>
      <c r="DM19" s="178"/>
      <c r="DN19" s="178"/>
      <c r="DO19" s="178"/>
      <c r="DP19" s="178"/>
      <c r="DQ19" s="119"/>
      <c r="DR19" s="121"/>
      <c r="DS19" s="178"/>
      <c r="DT19" s="178"/>
      <c r="DU19" s="178"/>
      <c r="DV19" s="178"/>
      <c r="DW19" s="178"/>
      <c r="DX19" s="178"/>
      <c r="DY19" s="178"/>
      <c r="DZ19" s="178"/>
      <c r="EA19" s="119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18" customFormat="1" ht="13.5" thickBot="1">
      <c r="A20" s="128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09">
        <v>2</v>
      </c>
      <c r="AA20" s="109"/>
      <c r="AB20" s="109"/>
      <c r="AC20" s="109"/>
      <c r="AD20" s="109"/>
      <c r="AE20" s="109">
        <v>3</v>
      </c>
      <c r="AF20" s="109"/>
      <c r="AG20" s="109"/>
      <c r="AH20" s="109"/>
      <c r="AI20" s="109"/>
      <c r="AJ20" s="109"/>
      <c r="AK20" s="109"/>
      <c r="AL20" s="109">
        <v>4</v>
      </c>
      <c r="AM20" s="109"/>
      <c r="AN20" s="109"/>
      <c r="AO20" s="109"/>
      <c r="AP20" s="109"/>
      <c r="AQ20" s="109"/>
      <c r="AR20" s="109"/>
      <c r="AS20" s="109">
        <v>5</v>
      </c>
      <c r="AT20" s="109"/>
      <c r="AU20" s="109"/>
      <c r="AV20" s="109"/>
      <c r="AW20" s="109"/>
      <c r="AX20" s="109"/>
      <c r="AY20" s="109"/>
      <c r="AZ20" s="109">
        <v>6</v>
      </c>
      <c r="BA20" s="109"/>
      <c r="BB20" s="109"/>
      <c r="BC20" s="109"/>
      <c r="BD20" s="109"/>
      <c r="BE20" s="109"/>
      <c r="BF20" s="109"/>
      <c r="BG20" s="109">
        <v>7</v>
      </c>
      <c r="BH20" s="109"/>
      <c r="BI20" s="109"/>
      <c r="BJ20" s="109"/>
      <c r="BK20" s="109"/>
      <c r="BL20" s="109"/>
      <c r="BM20" s="109"/>
      <c r="BN20" s="109">
        <v>8</v>
      </c>
      <c r="BO20" s="109"/>
      <c r="BP20" s="109"/>
      <c r="BQ20" s="109"/>
      <c r="BR20" s="109"/>
      <c r="BS20" s="109"/>
      <c r="BT20" s="109"/>
      <c r="BU20" s="109">
        <v>9</v>
      </c>
      <c r="BV20" s="109"/>
      <c r="BW20" s="109"/>
      <c r="BX20" s="109"/>
      <c r="BY20" s="109"/>
      <c r="BZ20" s="109"/>
      <c r="CA20" s="109"/>
      <c r="CB20" s="109">
        <v>10</v>
      </c>
      <c r="CC20" s="109"/>
      <c r="CD20" s="109"/>
      <c r="CE20" s="109"/>
      <c r="CF20" s="109"/>
      <c r="CG20" s="109"/>
      <c r="CH20" s="109"/>
      <c r="CI20" s="109">
        <v>11</v>
      </c>
      <c r="CJ20" s="109"/>
      <c r="CK20" s="109"/>
      <c r="CL20" s="109"/>
      <c r="CM20" s="109"/>
      <c r="CN20" s="109"/>
      <c r="CO20" s="109"/>
      <c r="CP20" s="109">
        <v>12</v>
      </c>
      <c r="CQ20" s="109"/>
      <c r="CR20" s="109"/>
      <c r="CS20" s="109"/>
      <c r="CT20" s="109"/>
      <c r="CU20" s="109"/>
      <c r="CV20" s="109"/>
      <c r="CW20" s="109">
        <v>13</v>
      </c>
      <c r="CX20" s="109"/>
      <c r="CY20" s="109"/>
      <c r="CZ20" s="109"/>
      <c r="DA20" s="109"/>
      <c r="DB20" s="109"/>
      <c r="DC20" s="109"/>
      <c r="DD20" s="109">
        <v>14</v>
      </c>
      <c r="DE20" s="109"/>
      <c r="DF20" s="109"/>
      <c r="DG20" s="109"/>
      <c r="DH20" s="109"/>
      <c r="DI20" s="109"/>
      <c r="DJ20" s="109"/>
      <c r="DK20" s="109">
        <v>15</v>
      </c>
      <c r="DL20" s="109"/>
      <c r="DM20" s="109"/>
      <c r="DN20" s="109"/>
      <c r="DO20" s="109"/>
      <c r="DP20" s="109"/>
      <c r="DQ20" s="109"/>
      <c r="DR20" s="109">
        <v>16</v>
      </c>
      <c r="DS20" s="109"/>
      <c r="DT20" s="109"/>
      <c r="DU20" s="109"/>
      <c r="DV20" s="109"/>
      <c r="DW20" s="109"/>
      <c r="DX20" s="109"/>
      <c r="DY20" s="109"/>
      <c r="DZ20" s="109"/>
      <c r="EA20" s="109"/>
      <c r="EB20" s="109">
        <v>17</v>
      </c>
      <c r="EC20" s="109"/>
      <c r="ED20" s="109"/>
      <c r="EE20" s="109"/>
      <c r="EF20" s="109"/>
      <c r="EG20" s="109"/>
      <c r="EH20" s="109"/>
      <c r="EI20" s="109"/>
      <c r="EJ20" s="109"/>
      <c r="EK20" s="111"/>
    </row>
    <row r="21" spans="1:141" s="18" customFormat="1" ht="12.75">
      <c r="A21" s="123" t="s">
        <v>136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04" t="s">
        <v>44</v>
      </c>
      <c r="AA21" s="105"/>
      <c r="AB21" s="105"/>
      <c r="AC21" s="105"/>
      <c r="AD21" s="105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221"/>
    </row>
    <row r="22" spans="1:141" s="18" customFormat="1" ht="12.75">
      <c r="A22" s="140" t="s">
        <v>137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78" t="s">
        <v>45</v>
      </c>
      <c r="AA22" s="79"/>
      <c r="AB22" s="79"/>
      <c r="AC22" s="79"/>
      <c r="AD22" s="79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211"/>
    </row>
    <row r="23" spans="1:141" s="18" customFormat="1" ht="12.75">
      <c r="A23" s="75" t="s">
        <v>138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8" t="s">
        <v>174</v>
      </c>
      <c r="AA23" s="79"/>
      <c r="AB23" s="79"/>
      <c r="AC23" s="79"/>
      <c r="AD23" s="79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211"/>
    </row>
    <row r="24" spans="1:141" s="18" customFormat="1" ht="12.75">
      <c r="A24" s="107" t="s">
        <v>139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78" t="s">
        <v>173</v>
      </c>
      <c r="AA24" s="79"/>
      <c r="AB24" s="79"/>
      <c r="AC24" s="79"/>
      <c r="AD24" s="79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211"/>
    </row>
    <row r="25" spans="1:141" s="18" customFormat="1" ht="12.75">
      <c r="A25" s="131" t="s">
        <v>140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78"/>
      <c r="AA25" s="79"/>
      <c r="AB25" s="79"/>
      <c r="AC25" s="79"/>
      <c r="AD25" s="79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211"/>
    </row>
    <row r="26" spans="1:141" s="18" customFormat="1" ht="12.75">
      <c r="A26" s="129" t="s">
        <v>141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78"/>
      <c r="AA26" s="79"/>
      <c r="AB26" s="79"/>
      <c r="AC26" s="79"/>
      <c r="AD26" s="79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211"/>
    </row>
    <row r="27" spans="1:141" s="18" customFormat="1" ht="12.75">
      <c r="A27" s="107" t="s">
        <v>146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78" t="s">
        <v>172</v>
      </c>
      <c r="AA27" s="79"/>
      <c r="AB27" s="79"/>
      <c r="AC27" s="79"/>
      <c r="AD27" s="79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211"/>
    </row>
    <row r="28" spans="1:141" s="18" customFormat="1" ht="12.75">
      <c r="A28" s="129" t="s">
        <v>145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78"/>
      <c r="AA28" s="79"/>
      <c r="AB28" s="79"/>
      <c r="AC28" s="79"/>
      <c r="AD28" s="79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211"/>
    </row>
    <row r="29" spans="1:141" s="18" customFormat="1" ht="12.75">
      <c r="A29" s="107" t="s">
        <v>142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78" t="s">
        <v>171</v>
      </c>
      <c r="AA29" s="79"/>
      <c r="AB29" s="79"/>
      <c r="AC29" s="79"/>
      <c r="AD29" s="79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211"/>
    </row>
    <row r="30" spans="1:141" s="18" customFormat="1" ht="12.75">
      <c r="A30" s="131" t="s">
        <v>143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78"/>
      <c r="AA30" s="79"/>
      <c r="AB30" s="79"/>
      <c r="AC30" s="79"/>
      <c r="AD30" s="79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211"/>
    </row>
    <row r="31" spans="1:141" s="18" customFormat="1" ht="12.75">
      <c r="A31" s="129" t="s">
        <v>144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78"/>
      <c r="AA31" s="79"/>
      <c r="AB31" s="79"/>
      <c r="AC31" s="79"/>
      <c r="AD31" s="79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211"/>
    </row>
    <row r="32" spans="1:141" s="18" customFormat="1" ht="12.75">
      <c r="A32" s="107" t="s">
        <v>147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78" t="s">
        <v>170</v>
      </c>
      <c r="AA32" s="79"/>
      <c r="AB32" s="79"/>
      <c r="AC32" s="79"/>
      <c r="AD32" s="79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211"/>
    </row>
    <row r="33" spans="1:141" s="18" customFormat="1" ht="12.75">
      <c r="A33" s="129" t="s">
        <v>148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78"/>
      <c r="AA33" s="79"/>
      <c r="AB33" s="79"/>
      <c r="AC33" s="79"/>
      <c r="AD33" s="79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211"/>
    </row>
    <row r="34" spans="1:141" s="18" customFormat="1" ht="12.75">
      <c r="A34" s="216" t="s">
        <v>149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78" t="s">
        <v>169</v>
      </c>
      <c r="AA34" s="79"/>
      <c r="AB34" s="79"/>
      <c r="AC34" s="79"/>
      <c r="AD34" s="79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211"/>
    </row>
    <row r="35" spans="1:141" s="18" customFormat="1" ht="12.75">
      <c r="A35" s="215" t="s">
        <v>150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78"/>
      <c r="AA35" s="79"/>
      <c r="AB35" s="79"/>
      <c r="AC35" s="79"/>
      <c r="AD35" s="79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211"/>
    </row>
    <row r="36" spans="1:141" s="18" customFormat="1" ht="12.75">
      <c r="A36" s="214" t="s">
        <v>151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78"/>
      <c r="AA36" s="79"/>
      <c r="AB36" s="79"/>
      <c r="AC36" s="79"/>
      <c r="AD36" s="79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211"/>
    </row>
    <row r="37" spans="1:141" s="18" customFormat="1" ht="12.75">
      <c r="A37" s="216" t="s">
        <v>152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78" t="s">
        <v>168</v>
      </c>
      <c r="AA37" s="79"/>
      <c r="AB37" s="79"/>
      <c r="AC37" s="79"/>
      <c r="AD37" s="79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211"/>
    </row>
    <row r="38" spans="1:141" s="18" customFormat="1" ht="12.75">
      <c r="A38" s="215" t="s">
        <v>153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78"/>
      <c r="AA38" s="79"/>
      <c r="AB38" s="79"/>
      <c r="AC38" s="79"/>
      <c r="AD38" s="79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211"/>
    </row>
    <row r="39" spans="1:141" s="18" customFormat="1" ht="12.75">
      <c r="A39" s="214" t="s">
        <v>154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78"/>
      <c r="AA39" s="79"/>
      <c r="AB39" s="79"/>
      <c r="AC39" s="79"/>
      <c r="AD39" s="79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211"/>
    </row>
    <row r="40" spans="1:141" s="18" customFormat="1" ht="12.75">
      <c r="A40" s="216" t="s">
        <v>155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78" t="s">
        <v>167</v>
      </c>
      <c r="AA40" s="79"/>
      <c r="AB40" s="79"/>
      <c r="AC40" s="79"/>
      <c r="AD40" s="79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211"/>
    </row>
    <row r="41" spans="1:141" s="18" customFormat="1" ht="12.75">
      <c r="A41" s="215" t="s">
        <v>156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78"/>
      <c r="AA41" s="79"/>
      <c r="AB41" s="79"/>
      <c r="AC41" s="79"/>
      <c r="AD41" s="79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211"/>
    </row>
    <row r="42" spans="1:141" s="18" customFormat="1" ht="12.75">
      <c r="A42" s="214" t="s">
        <v>157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78"/>
      <c r="AA42" s="79"/>
      <c r="AB42" s="79"/>
      <c r="AC42" s="79"/>
      <c r="AD42" s="79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211"/>
    </row>
    <row r="43" spans="1:141" s="18" customFormat="1" ht="12.75">
      <c r="A43" s="75" t="s">
        <v>158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8" t="s">
        <v>166</v>
      </c>
      <c r="AA43" s="79"/>
      <c r="AB43" s="79"/>
      <c r="AC43" s="79"/>
      <c r="AD43" s="79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211"/>
    </row>
    <row r="44" spans="1:141" s="18" customFormat="1" ht="12.75">
      <c r="A44" s="107" t="s">
        <v>149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78" t="s">
        <v>165</v>
      </c>
      <c r="AA44" s="79"/>
      <c r="AB44" s="79"/>
      <c r="AC44" s="79"/>
      <c r="AD44" s="79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211"/>
    </row>
    <row r="45" spans="1:141" s="18" customFormat="1" ht="12.75">
      <c r="A45" s="129" t="s">
        <v>159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78"/>
      <c r="AA45" s="79"/>
      <c r="AB45" s="79"/>
      <c r="AC45" s="79"/>
      <c r="AD45" s="79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211"/>
    </row>
    <row r="46" spans="1:141" s="18" customFormat="1" ht="12.75">
      <c r="A46" s="75" t="s">
        <v>160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8" t="s">
        <v>164</v>
      </c>
      <c r="AA46" s="79"/>
      <c r="AB46" s="79"/>
      <c r="AC46" s="79"/>
      <c r="AD46" s="79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211"/>
    </row>
    <row r="47" spans="1:141" s="18" customFormat="1" ht="12.75">
      <c r="A47" s="131" t="s">
        <v>149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78" t="s">
        <v>163</v>
      </c>
      <c r="AA47" s="79"/>
      <c r="AB47" s="79"/>
      <c r="AC47" s="79"/>
      <c r="AD47" s="79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211"/>
    </row>
    <row r="48" spans="1:141" s="18" customFormat="1" ht="12.75">
      <c r="A48" s="131" t="s">
        <v>161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78"/>
      <c r="AA48" s="79"/>
      <c r="AB48" s="79"/>
      <c r="AC48" s="79"/>
      <c r="AD48" s="79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211"/>
    </row>
    <row r="49" spans="1:141" s="18" customFormat="1" ht="12.75">
      <c r="A49" s="129" t="s">
        <v>162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78"/>
      <c r="AA49" s="79"/>
      <c r="AB49" s="79"/>
      <c r="AC49" s="79"/>
      <c r="AD49" s="79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211"/>
    </row>
    <row r="50" spans="1:141" s="18" customFormat="1" ht="13.5" thickBot="1">
      <c r="A50" s="141" t="s">
        <v>42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70" t="s">
        <v>46</v>
      </c>
      <c r="AA50" s="171"/>
      <c r="AB50" s="171"/>
      <c r="AC50" s="171"/>
      <c r="AD50" s="171"/>
      <c r="AE50" s="138"/>
      <c r="AF50" s="138"/>
      <c r="AG50" s="138"/>
      <c r="AH50" s="138"/>
      <c r="AI50" s="138"/>
      <c r="AJ50" s="138"/>
      <c r="AK50" s="138"/>
      <c r="AL50" s="139" t="s">
        <v>43</v>
      </c>
      <c r="AM50" s="139"/>
      <c r="AN50" s="139"/>
      <c r="AO50" s="139"/>
      <c r="AP50" s="139"/>
      <c r="AQ50" s="139"/>
      <c r="AR50" s="139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9" t="s">
        <v>43</v>
      </c>
      <c r="BO50" s="139"/>
      <c r="BP50" s="139"/>
      <c r="BQ50" s="139"/>
      <c r="BR50" s="139"/>
      <c r="BS50" s="139"/>
      <c r="BT50" s="139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3"/>
    </row>
    <row r="51" s="25" customFormat="1" ht="8.25"/>
    <row r="52" s="18" customFormat="1" ht="12.75">
      <c r="A52" s="8" t="s">
        <v>49</v>
      </c>
    </row>
    <row r="53" spans="1:128" s="18" customFormat="1" ht="12.75">
      <c r="A53" s="8" t="s">
        <v>54</v>
      </c>
      <c r="W53" s="76" t="s">
        <v>1172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Q53" s="76" t="s">
        <v>1180</v>
      </c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</row>
    <row r="54" spans="23:128" s="17" customFormat="1" ht="10.5">
      <c r="W54" s="100" t="s">
        <v>50</v>
      </c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G54" s="100" t="s">
        <v>51</v>
      </c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Q54" s="100" t="s">
        <v>52</v>
      </c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</row>
    <row r="55" spans="1:128" s="18" customFormat="1" ht="12.75">
      <c r="A55" s="8" t="s">
        <v>53</v>
      </c>
      <c r="W55" s="76" t="s">
        <v>1171</v>
      </c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G55" s="76" t="s">
        <v>1179</v>
      </c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Q55" s="77" t="s">
        <v>1174</v>
      </c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</row>
    <row r="56" spans="23:128" s="17" customFormat="1" ht="10.5">
      <c r="W56" s="100" t="s">
        <v>50</v>
      </c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G56" s="100" t="s">
        <v>93</v>
      </c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Q56" s="100" t="s">
        <v>175</v>
      </c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</row>
    <row r="57" spans="1:24" s="18" customFormat="1" ht="12.75">
      <c r="A57" s="16" t="s">
        <v>55</v>
      </c>
      <c r="B57" s="77" t="s">
        <v>1207</v>
      </c>
      <c r="C57" s="77"/>
      <c r="D57" s="77"/>
      <c r="E57" s="8" t="s">
        <v>56</v>
      </c>
      <c r="G57" s="76" t="s">
        <v>1208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99">
        <v>20</v>
      </c>
      <c r="S57" s="99"/>
      <c r="T57" s="99"/>
      <c r="U57" s="101" t="s">
        <v>1205</v>
      </c>
      <c r="V57" s="101"/>
      <c r="W57" s="101"/>
      <c r="X57" s="8" t="s">
        <v>14</v>
      </c>
    </row>
    <row r="58" spans="1:18" s="25" customFormat="1" ht="8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="3" customFormat="1" ht="12" customHeight="1">
      <c r="A59" s="20" t="s">
        <v>176</v>
      </c>
    </row>
    <row r="60" s="3" customFormat="1" ht="12" customHeight="1">
      <c r="A60" s="20" t="s">
        <v>177</v>
      </c>
    </row>
    <row r="61" s="3" customFormat="1" ht="12" customHeight="1">
      <c r="A61" s="20" t="s">
        <v>178</v>
      </c>
    </row>
    <row r="62" s="3" customFormat="1" ht="12" customHeight="1">
      <c r="A62" s="20" t="s">
        <v>179</v>
      </c>
    </row>
  </sheetData>
  <sheetProtection/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EK59"/>
  <sheetViews>
    <sheetView zoomScalePageLayoutView="0" workbookViewId="0" topLeftCell="A1">
      <selection activeCell="BM60" sqref="BM60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27:141" s="1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18" customFormat="1" ht="12.75">
      <c r="A4" s="8"/>
      <c r="BL4" s="1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8" t="s">
        <v>14</v>
      </c>
      <c r="DU4" s="1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18" customFormat="1" ht="12.75">
      <c r="A5" s="8"/>
      <c r="DU5" s="1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18" customFormat="1" ht="12.75">
      <c r="A6" s="8"/>
      <c r="DU6" s="1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18" customFormat="1" ht="12.75">
      <c r="A7" s="8" t="s">
        <v>15</v>
      </c>
      <c r="Z7" s="76" t="s">
        <v>1194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1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18" customFormat="1" ht="12.75">
      <c r="A8" s="8" t="s">
        <v>16</v>
      </c>
      <c r="DU8" s="16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18" customFormat="1" ht="12.75">
      <c r="A9" s="8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16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18" customFormat="1" ht="12.75">
      <c r="A10" s="8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1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18" customFormat="1" ht="13.5" thickBot="1">
      <c r="A11" s="8" t="s">
        <v>19</v>
      </c>
      <c r="DU11" s="1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25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>
      <c r="A13" s="179" t="s">
        <v>99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11" t="s">
        <v>22</v>
      </c>
      <c r="AB13" s="179"/>
      <c r="AC13" s="179"/>
      <c r="AD13" s="179"/>
      <c r="AE13" s="108"/>
      <c r="AF13" s="179" t="s">
        <v>215</v>
      </c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08"/>
      <c r="AW13" s="111" t="s">
        <v>223</v>
      </c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08"/>
      <c r="BV13" s="111" t="s">
        <v>231</v>
      </c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08"/>
      <c r="DD13" s="111" t="s">
        <v>243</v>
      </c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08"/>
      <c r="DU13" s="111" t="s">
        <v>215</v>
      </c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18" customFormat="1" ht="12.7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118" t="s">
        <v>25</v>
      </c>
      <c r="AB14" s="177"/>
      <c r="AC14" s="177"/>
      <c r="AD14" s="177"/>
      <c r="AE14" s="122"/>
      <c r="AF14" s="177" t="s">
        <v>216</v>
      </c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22"/>
      <c r="AW14" s="118" t="s">
        <v>224</v>
      </c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22"/>
      <c r="BV14" s="118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22"/>
      <c r="DD14" s="118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22"/>
      <c r="DU14" s="118" t="s">
        <v>216</v>
      </c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</row>
    <row r="15" spans="1:141" s="18" customFormat="1" ht="12.7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118"/>
      <c r="AB15" s="177"/>
      <c r="AC15" s="177"/>
      <c r="AD15" s="177"/>
      <c r="AE15" s="122"/>
      <c r="AF15" s="178" t="s">
        <v>217</v>
      </c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19"/>
      <c r="AW15" s="121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19"/>
      <c r="BV15" s="121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19"/>
      <c r="DD15" s="121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19"/>
      <c r="DU15" s="121" t="s">
        <v>244</v>
      </c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</row>
    <row r="16" spans="1:141" s="18" customFormat="1" ht="12.7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118"/>
      <c r="AB16" s="177"/>
      <c r="AC16" s="177"/>
      <c r="AD16" s="177"/>
      <c r="AE16" s="122"/>
      <c r="AF16" s="111" t="s">
        <v>32</v>
      </c>
      <c r="AG16" s="179"/>
      <c r="AH16" s="179"/>
      <c r="AI16" s="179"/>
      <c r="AJ16" s="179"/>
      <c r="AK16" s="179"/>
      <c r="AL16" s="179"/>
      <c r="AM16" s="179"/>
      <c r="AN16" s="108"/>
      <c r="AO16" s="111" t="s">
        <v>218</v>
      </c>
      <c r="AP16" s="179"/>
      <c r="AQ16" s="179"/>
      <c r="AR16" s="179"/>
      <c r="AS16" s="179"/>
      <c r="AT16" s="179"/>
      <c r="AU16" s="179"/>
      <c r="AV16" s="108"/>
      <c r="AW16" s="111" t="s">
        <v>32</v>
      </c>
      <c r="AX16" s="179"/>
      <c r="AY16" s="179"/>
      <c r="AZ16" s="179"/>
      <c r="BA16" s="179"/>
      <c r="BB16" s="179"/>
      <c r="BC16" s="179"/>
      <c r="BD16" s="179"/>
      <c r="BE16" s="108"/>
      <c r="BF16" s="179" t="s">
        <v>139</v>
      </c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11" t="s">
        <v>32</v>
      </c>
      <c r="BW16" s="179"/>
      <c r="BX16" s="179"/>
      <c r="BY16" s="179"/>
      <c r="BZ16" s="179"/>
      <c r="CA16" s="179"/>
      <c r="CB16" s="179"/>
      <c r="CC16" s="179"/>
      <c r="CD16" s="108"/>
      <c r="CE16" s="179" t="s">
        <v>225</v>
      </c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11" t="s">
        <v>235</v>
      </c>
      <c r="CW16" s="179"/>
      <c r="CX16" s="179"/>
      <c r="CY16" s="179"/>
      <c r="CZ16" s="179"/>
      <c r="DA16" s="179"/>
      <c r="DB16" s="179"/>
      <c r="DC16" s="108"/>
      <c r="DD16" s="111" t="s">
        <v>32</v>
      </c>
      <c r="DE16" s="179"/>
      <c r="DF16" s="179"/>
      <c r="DG16" s="179"/>
      <c r="DH16" s="179"/>
      <c r="DI16" s="179"/>
      <c r="DJ16" s="179"/>
      <c r="DK16" s="179"/>
      <c r="DL16" s="108"/>
      <c r="DM16" s="111" t="s">
        <v>238</v>
      </c>
      <c r="DN16" s="179"/>
      <c r="DO16" s="179"/>
      <c r="DP16" s="179"/>
      <c r="DQ16" s="179"/>
      <c r="DR16" s="179"/>
      <c r="DS16" s="179"/>
      <c r="DT16" s="108"/>
      <c r="DU16" s="111" t="s">
        <v>32</v>
      </c>
      <c r="DV16" s="179"/>
      <c r="DW16" s="179"/>
      <c r="DX16" s="179"/>
      <c r="DY16" s="179"/>
      <c r="DZ16" s="179"/>
      <c r="EA16" s="179"/>
      <c r="EB16" s="179"/>
      <c r="EC16" s="108"/>
      <c r="ED16" s="223" t="s">
        <v>245</v>
      </c>
      <c r="EE16" s="223"/>
      <c r="EF16" s="223"/>
      <c r="EG16" s="223"/>
      <c r="EH16" s="223"/>
      <c r="EI16" s="223"/>
      <c r="EJ16" s="223"/>
      <c r="EK16" s="223"/>
    </row>
    <row r="17" spans="1:141" s="18" customFormat="1" ht="12.75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118"/>
      <c r="AB17" s="177"/>
      <c r="AC17" s="177"/>
      <c r="AD17" s="177"/>
      <c r="AE17" s="122"/>
      <c r="AF17" s="118"/>
      <c r="AG17" s="177"/>
      <c r="AH17" s="177"/>
      <c r="AI17" s="177"/>
      <c r="AJ17" s="177"/>
      <c r="AK17" s="177"/>
      <c r="AL17" s="177"/>
      <c r="AM17" s="177"/>
      <c r="AN17" s="122"/>
      <c r="AO17" s="118" t="s">
        <v>219</v>
      </c>
      <c r="AP17" s="177"/>
      <c r="AQ17" s="177"/>
      <c r="AR17" s="177"/>
      <c r="AS17" s="177"/>
      <c r="AT17" s="177"/>
      <c r="AU17" s="177"/>
      <c r="AV17" s="122"/>
      <c r="AW17" s="118"/>
      <c r="AX17" s="177"/>
      <c r="AY17" s="177"/>
      <c r="AZ17" s="177"/>
      <c r="BA17" s="177"/>
      <c r="BB17" s="177"/>
      <c r="BC17" s="177"/>
      <c r="BD17" s="177"/>
      <c r="BE17" s="122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18"/>
      <c r="BW17" s="177"/>
      <c r="BX17" s="177"/>
      <c r="BY17" s="177"/>
      <c r="BZ17" s="177"/>
      <c r="CA17" s="177"/>
      <c r="CB17" s="177"/>
      <c r="CC17" s="177"/>
      <c r="CD17" s="122"/>
      <c r="CE17" s="178" t="s">
        <v>226</v>
      </c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18" t="s">
        <v>236</v>
      </c>
      <c r="CW17" s="177"/>
      <c r="CX17" s="177"/>
      <c r="CY17" s="177"/>
      <c r="CZ17" s="177"/>
      <c r="DA17" s="177"/>
      <c r="DB17" s="177"/>
      <c r="DC17" s="122"/>
      <c r="DD17" s="118"/>
      <c r="DE17" s="177"/>
      <c r="DF17" s="177"/>
      <c r="DG17" s="177"/>
      <c r="DH17" s="177"/>
      <c r="DI17" s="177"/>
      <c r="DJ17" s="177"/>
      <c r="DK17" s="177"/>
      <c r="DL17" s="122"/>
      <c r="DM17" s="118" t="s">
        <v>239</v>
      </c>
      <c r="DN17" s="177"/>
      <c r="DO17" s="177"/>
      <c r="DP17" s="177"/>
      <c r="DQ17" s="177"/>
      <c r="DR17" s="177"/>
      <c r="DS17" s="177"/>
      <c r="DT17" s="122"/>
      <c r="DU17" s="118"/>
      <c r="DV17" s="177"/>
      <c r="DW17" s="177"/>
      <c r="DX17" s="177"/>
      <c r="DY17" s="177"/>
      <c r="DZ17" s="177"/>
      <c r="EA17" s="177"/>
      <c r="EB17" s="177"/>
      <c r="EC17" s="122"/>
      <c r="ED17" s="223" t="s">
        <v>246</v>
      </c>
      <c r="EE17" s="223"/>
      <c r="EF17" s="223"/>
      <c r="EG17" s="223"/>
      <c r="EH17" s="223"/>
      <c r="EI17" s="223"/>
      <c r="EJ17" s="223"/>
      <c r="EK17" s="223"/>
    </row>
    <row r="18" spans="1:141" s="18" customFormat="1" ht="12.75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118"/>
      <c r="AB18" s="177"/>
      <c r="AC18" s="177"/>
      <c r="AD18" s="177"/>
      <c r="AE18" s="122"/>
      <c r="AF18" s="118"/>
      <c r="AG18" s="177"/>
      <c r="AH18" s="177"/>
      <c r="AI18" s="177"/>
      <c r="AJ18" s="177"/>
      <c r="AK18" s="177"/>
      <c r="AL18" s="177"/>
      <c r="AM18" s="177"/>
      <c r="AN18" s="122"/>
      <c r="AO18" s="118" t="s">
        <v>220</v>
      </c>
      <c r="AP18" s="177"/>
      <c r="AQ18" s="177"/>
      <c r="AR18" s="177"/>
      <c r="AS18" s="177"/>
      <c r="AT18" s="177"/>
      <c r="AU18" s="177"/>
      <c r="AV18" s="122"/>
      <c r="AW18" s="118"/>
      <c r="AX18" s="177"/>
      <c r="AY18" s="177"/>
      <c r="AZ18" s="177"/>
      <c r="BA18" s="177"/>
      <c r="BB18" s="177"/>
      <c r="BC18" s="177"/>
      <c r="BD18" s="177"/>
      <c r="BE18" s="122"/>
      <c r="BF18" s="111" t="s">
        <v>227</v>
      </c>
      <c r="BG18" s="179"/>
      <c r="BH18" s="179"/>
      <c r="BI18" s="179"/>
      <c r="BJ18" s="179"/>
      <c r="BK18" s="179"/>
      <c r="BL18" s="179"/>
      <c r="BM18" s="108"/>
      <c r="BN18" s="111" t="s">
        <v>227</v>
      </c>
      <c r="BO18" s="179"/>
      <c r="BP18" s="179"/>
      <c r="BQ18" s="179"/>
      <c r="BR18" s="179"/>
      <c r="BS18" s="179"/>
      <c r="BT18" s="179"/>
      <c r="BU18" s="108"/>
      <c r="BV18" s="118"/>
      <c r="BW18" s="177"/>
      <c r="BX18" s="177"/>
      <c r="BY18" s="177"/>
      <c r="BZ18" s="177"/>
      <c r="CA18" s="177"/>
      <c r="CB18" s="177"/>
      <c r="CC18" s="177"/>
      <c r="CD18" s="122"/>
      <c r="CE18" s="111" t="s">
        <v>32</v>
      </c>
      <c r="CF18" s="179"/>
      <c r="CG18" s="179"/>
      <c r="CH18" s="179"/>
      <c r="CI18" s="179"/>
      <c r="CJ18" s="179"/>
      <c r="CK18" s="179"/>
      <c r="CL18" s="179"/>
      <c r="CM18" s="108"/>
      <c r="CN18" s="111" t="s">
        <v>232</v>
      </c>
      <c r="CO18" s="179"/>
      <c r="CP18" s="179"/>
      <c r="CQ18" s="179"/>
      <c r="CR18" s="179"/>
      <c r="CS18" s="179"/>
      <c r="CT18" s="179"/>
      <c r="CU18" s="108"/>
      <c r="CV18" s="118" t="s">
        <v>237</v>
      </c>
      <c r="CW18" s="177"/>
      <c r="CX18" s="177"/>
      <c r="CY18" s="177"/>
      <c r="CZ18" s="177"/>
      <c r="DA18" s="177"/>
      <c r="DB18" s="177"/>
      <c r="DC18" s="122"/>
      <c r="DD18" s="118"/>
      <c r="DE18" s="177"/>
      <c r="DF18" s="177"/>
      <c r="DG18" s="177"/>
      <c r="DH18" s="177"/>
      <c r="DI18" s="177"/>
      <c r="DJ18" s="177"/>
      <c r="DK18" s="177"/>
      <c r="DL18" s="122"/>
      <c r="DM18" s="118" t="s">
        <v>240</v>
      </c>
      <c r="DN18" s="177"/>
      <c r="DO18" s="177"/>
      <c r="DP18" s="177"/>
      <c r="DQ18" s="177"/>
      <c r="DR18" s="177"/>
      <c r="DS18" s="177"/>
      <c r="DT18" s="122"/>
      <c r="DU18" s="118"/>
      <c r="DV18" s="177"/>
      <c r="DW18" s="177"/>
      <c r="DX18" s="177"/>
      <c r="DY18" s="177"/>
      <c r="DZ18" s="177"/>
      <c r="EA18" s="177"/>
      <c r="EB18" s="177"/>
      <c r="EC18" s="122"/>
      <c r="ED18" s="223" t="s">
        <v>220</v>
      </c>
      <c r="EE18" s="223"/>
      <c r="EF18" s="223"/>
      <c r="EG18" s="223"/>
      <c r="EH18" s="223"/>
      <c r="EI18" s="223"/>
      <c r="EJ18" s="223"/>
      <c r="EK18" s="223"/>
    </row>
    <row r="19" spans="1:141" s="18" customFormat="1" ht="12.7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118"/>
      <c r="AB19" s="177"/>
      <c r="AC19" s="177"/>
      <c r="AD19" s="177"/>
      <c r="AE19" s="122"/>
      <c r="AF19" s="118"/>
      <c r="AG19" s="177"/>
      <c r="AH19" s="177"/>
      <c r="AI19" s="177"/>
      <c r="AJ19" s="177"/>
      <c r="AK19" s="177"/>
      <c r="AL19" s="177"/>
      <c r="AM19" s="177"/>
      <c r="AN19" s="122"/>
      <c r="AO19" s="118" t="s">
        <v>221</v>
      </c>
      <c r="AP19" s="177"/>
      <c r="AQ19" s="177"/>
      <c r="AR19" s="177"/>
      <c r="AS19" s="177"/>
      <c r="AT19" s="177"/>
      <c r="AU19" s="177"/>
      <c r="AV19" s="122"/>
      <c r="AW19" s="118"/>
      <c r="AX19" s="177"/>
      <c r="AY19" s="177"/>
      <c r="AZ19" s="177"/>
      <c r="BA19" s="177"/>
      <c r="BB19" s="177"/>
      <c r="BC19" s="177"/>
      <c r="BD19" s="177"/>
      <c r="BE19" s="122"/>
      <c r="BF19" s="118" t="s">
        <v>228</v>
      </c>
      <c r="BG19" s="177"/>
      <c r="BH19" s="177"/>
      <c r="BI19" s="177"/>
      <c r="BJ19" s="177"/>
      <c r="BK19" s="177"/>
      <c r="BL19" s="177"/>
      <c r="BM19" s="122"/>
      <c r="BN19" s="118" t="s">
        <v>230</v>
      </c>
      <c r="BO19" s="177"/>
      <c r="BP19" s="177"/>
      <c r="BQ19" s="177"/>
      <c r="BR19" s="177"/>
      <c r="BS19" s="177"/>
      <c r="BT19" s="177"/>
      <c r="BU19" s="122"/>
      <c r="BV19" s="118"/>
      <c r="BW19" s="177"/>
      <c r="BX19" s="177"/>
      <c r="BY19" s="177"/>
      <c r="BZ19" s="177"/>
      <c r="CA19" s="177"/>
      <c r="CB19" s="177"/>
      <c r="CC19" s="177"/>
      <c r="CD19" s="122"/>
      <c r="CE19" s="118"/>
      <c r="CF19" s="177"/>
      <c r="CG19" s="177"/>
      <c r="CH19" s="177"/>
      <c r="CI19" s="177"/>
      <c r="CJ19" s="177"/>
      <c r="CK19" s="177"/>
      <c r="CL19" s="177"/>
      <c r="CM19" s="122"/>
      <c r="CN19" s="118" t="s">
        <v>233</v>
      </c>
      <c r="CO19" s="177"/>
      <c r="CP19" s="177"/>
      <c r="CQ19" s="177"/>
      <c r="CR19" s="177"/>
      <c r="CS19" s="177"/>
      <c r="CT19" s="177"/>
      <c r="CU19" s="122"/>
      <c r="CV19" s="118"/>
      <c r="CW19" s="177"/>
      <c r="CX19" s="177"/>
      <c r="CY19" s="177"/>
      <c r="CZ19" s="177"/>
      <c r="DA19" s="177"/>
      <c r="DB19" s="177"/>
      <c r="DC19" s="122"/>
      <c r="DD19" s="118"/>
      <c r="DE19" s="177"/>
      <c r="DF19" s="177"/>
      <c r="DG19" s="177"/>
      <c r="DH19" s="177"/>
      <c r="DI19" s="177"/>
      <c r="DJ19" s="177"/>
      <c r="DK19" s="177"/>
      <c r="DL19" s="122"/>
      <c r="DM19" s="118" t="s">
        <v>241</v>
      </c>
      <c r="DN19" s="177"/>
      <c r="DO19" s="177"/>
      <c r="DP19" s="177"/>
      <c r="DQ19" s="177"/>
      <c r="DR19" s="177"/>
      <c r="DS19" s="177"/>
      <c r="DT19" s="122"/>
      <c r="DU19" s="118"/>
      <c r="DV19" s="177"/>
      <c r="DW19" s="177"/>
      <c r="DX19" s="177"/>
      <c r="DY19" s="177"/>
      <c r="DZ19" s="177"/>
      <c r="EA19" s="177"/>
      <c r="EB19" s="177"/>
      <c r="EC19" s="122"/>
      <c r="ED19" s="223" t="s">
        <v>221</v>
      </c>
      <c r="EE19" s="223"/>
      <c r="EF19" s="223"/>
      <c r="EG19" s="223"/>
      <c r="EH19" s="223"/>
      <c r="EI19" s="223"/>
      <c r="EJ19" s="223"/>
      <c r="EK19" s="223"/>
    </row>
    <row r="20" spans="1:141" s="18" customFormat="1" ht="12.75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118"/>
      <c r="AB20" s="177"/>
      <c r="AC20" s="177"/>
      <c r="AD20" s="177"/>
      <c r="AE20" s="122"/>
      <c r="AF20" s="118"/>
      <c r="AG20" s="177"/>
      <c r="AH20" s="177"/>
      <c r="AI20" s="177"/>
      <c r="AJ20" s="177"/>
      <c r="AK20" s="177"/>
      <c r="AL20" s="177"/>
      <c r="AM20" s="177"/>
      <c r="AN20" s="122"/>
      <c r="AO20" s="118" t="s">
        <v>222</v>
      </c>
      <c r="AP20" s="177"/>
      <c r="AQ20" s="177"/>
      <c r="AR20" s="177"/>
      <c r="AS20" s="177"/>
      <c r="AT20" s="177"/>
      <c r="AU20" s="177"/>
      <c r="AV20" s="122"/>
      <c r="AW20" s="118"/>
      <c r="AX20" s="177"/>
      <c r="AY20" s="177"/>
      <c r="AZ20" s="177"/>
      <c r="BA20" s="177"/>
      <c r="BB20" s="177"/>
      <c r="BC20" s="177"/>
      <c r="BD20" s="177"/>
      <c r="BE20" s="122"/>
      <c r="BF20" s="118" t="s">
        <v>229</v>
      </c>
      <c r="BG20" s="177"/>
      <c r="BH20" s="177"/>
      <c r="BI20" s="177"/>
      <c r="BJ20" s="177"/>
      <c r="BK20" s="177"/>
      <c r="BL20" s="177"/>
      <c r="BM20" s="122"/>
      <c r="BN20" s="118" t="s">
        <v>229</v>
      </c>
      <c r="BO20" s="177"/>
      <c r="BP20" s="177"/>
      <c r="BQ20" s="177"/>
      <c r="BR20" s="177"/>
      <c r="BS20" s="177"/>
      <c r="BT20" s="177"/>
      <c r="BU20" s="122"/>
      <c r="BV20" s="118"/>
      <c r="BW20" s="177"/>
      <c r="BX20" s="177"/>
      <c r="BY20" s="177"/>
      <c r="BZ20" s="177"/>
      <c r="CA20" s="177"/>
      <c r="CB20" s="177"/>
      <c r="CC20" s="177"/>
      <c r="CD20" s="122"/>
      <c r="CE20" s="118"/>
      <c r="CF20" s="177"/>
      <c r="CG20" s="177"/>
      <c r="CH20" s="177"/>
      <c r="CI20" s="177"/>
      <c r="CJ20" s="177"/>
      <c r="CK20" s="177"/>
      <c r="CL20" s="177"/>
      <c r="CM20" s="122"/>
      <c r="CN20" s="118" t="s">
        <v>234</v>
      </c>
      <c r="CO20" s="177"/>
      <c r="CP20" s="177"/>
      <c r="CQ20" s="177"/>
      <c r="CR20" s="177"/>
      <c r="CS20" s="177"/>
      <c r="CT20" s="177"/>
      <c r="CU20" s="122"/>
      <c r="CV20" s="118"/>
      <c r="CW20" s="177"/>
      <c r="CX20" s="177"/>
      <c r="CY20" s="177"/>
      <c r="CZ20" s="177"/>
      <c r="DA20" s="177"/>
      <c r="DB20" s="177"/>
      <c r="DC20" s="122"/>
      <c r="DD20" s="118"/>
      <c r="DE20" s="177"/>
      <c r="DF20" s="177"/>
      <c r="DG20" s="177"/>
      <c r="DH20" s="177"/>
      <c r="DI20" s="177"/>
      <c r="DJ20" s="177"/>
      <c r="DK20" s="177"/>
      <c r="DL20" s="122"/>
      <c r="DM20" s="118" t="s">
        <v>242</v>
      </c>
      <c r="DN20" s="177"/>
      <c r="DO20" s="177"/>
      <c r="DP20" s="177"/>
      <c r="DQ20" s="177"/>
      <c r="DR20" s="177"/>
      <c r="DS20" s="177"/>
      <c r="DT20" s="122"/>
      <c r="DU20" s="118"/>
      <c r="DV20" s="177"/>
      <c r="DW20" s="177"/>
      <c r="DX20" s="177"/>
      <c r="DY20" s="177"/>
      <c r="DZ20" s="177"/>
      <c r="EA20" s="177"/>
      <c r="EB20" s="177"/>
      <c r="EC20" s="122"/>
      <c r="ED20" s="223" t="s">
        <v>222</v>
      </c>
      <c r="EE20" s="223"/>
      <c r="EF20" s="223"/>
      <c r="EG20" s="223"/>
      <c r="EH20" s="223"/>
      <c r="EI20" s="223"/>
      <c r="EJ20" s="223"/>
      <c r="EK20" s="223"/>
    </row>
    <row r="21" spans="1:141" s="18" customFormat="1" ht="12.7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21"/>
      <c r="AB21" s="178"/>
      <c r="AC21" s="178"/>
      <c r="AD21" s="178"/>
      <c r="AE21" s="119"/>
      <c r="AF21" s="121"/>
      <c r="AG21" s="178"/>
      <c r="AH21" s="178"/>
      <c r="AI21" s="178"/>
      <c r="AJ21" s="178"/>
      <c r="AK21" s="178"/>
      <c r="AL21" s="178"/>
      <c r="AM21" s="178"/>
      <c r="AN21" s="119"/>
      <c r="AO21" s="121"/>
      <c r="AP21" s="178"/>
      <c r="AQ21" s="178"/>
      <c r="AR21" s="178"/>
      <c r="AS21" s="178"/>
      <c r="AT21" s="178"/>
      <c r="AU21" s="178"/>
      <c r="AV21" s="119"/>
      <c r="AW21" s="121"/>
      <c r="AX21" s="178"/>
      <c r="AY21" s="178"/>
      <c r="AZ21" s="178"/>
      <c r="BA21" s="178"/>
      <c r="BB21" s="178"/>
      <c r="BC21" s="178"/>
      <c r="BD21" s="178"/>
      <c r="BE21" s="119"/>
      <c r="BF21" s="121"/>
      <c r="BG21" s="178"/>
      <c r="BH21" s="178"/>
      <c r="BI21" s="178"/>
      <c r="BJ21" s="178"/>
      <c r="BK21" s="178"/>
      <c r="BL21" s="178"/>
      <c r="BM21" s="119"/>
      <c r="BN21" s="121"/>
      <c r="BO21" s="178"/>
      <c r="BP21" s="178"/>
      <c r="BQ21" s="178"/>
      <c r="BR21" s="178"/>
      <c r="BS21" s="178"/>
      <c r="BT21" s="178"/>
      <c r="BU21" s="119"/>
      <c r="BV21" s="121"/>
      <c r="BW21" s="178"/>
      <c r="BX21" s="178"/>
      <c r="BY21" s="178"/>
      <c r="BZ21" s="178"/>
      <c r="CA21" s="178"/>
      <c r="CB21" s="178"/>
      <c r="CC21" s="178"/>
      <c r="CD21" s="119"/>
      <c r="CE21" s="121"/>
      <c r="CF21" s="178"/>
      <c r="CG21" s="178"/>
      <c r="CH21" s="178"/>
      <c r="CI21" s="178"/>
      <c r="CJ21" s="178"/>
      <c r="CK21" s="178"/>
      <c r="CL21" s="178"/>
      <c r="CM21" s="119"/>
      <c r="CN21" s="121"/>
      <c r="CO21" s="178"/>
      <c r="CP21" s="178"/>
      <c r="CQ21" s="178"/>
      <c r="CR21" s="178"/>
      <c r="CS21" s="178"/>
      <c r="CT21" s="178"/>
      <c r="CU21" s="119"/>
      <c r="CV21" s="121"/>
      <c r="CW21" s="178"/>
      <c r="CX21" s="178"/>
      <c r="CY21" s="178"/>
      <c r="CZ21" s="178"/>
      <c r="DA21" s="178"/>
      <c r="DB21" s="178"/>
      <c r="DC21" s="119"/>
      <c r="DD21" s="121"/>
      <c r="DE21" s="178"/>
      <c r="DF21" s="178"/>
      <c r="DG21" s="178"/>
      <c r="DH21" s="178"/>
      <c r="DI21" s="178"/>
      <c r="DJ21" s="178"/>
      <c r="DK21" s="178"/>
      <c r="DL21" s="119"/>
      <c r="DM21" s="121" t="s">
        <v>120</v>
      </c>
      <c r="DN21" s="178"/>
      <c r="DO21" s="178"/>
      <c r="DP21" s="178"/>
      <c r="DQ21" s="178"/>
      <c r="DR21" s="178"/>
      <c r="DS21" s="178"/>
      <c r="DT21" s="119"/>
      <c r="DU21" s="121"/>
      <c r="DV21" s="178"/>
      <c r="DW21" s="178"/>
      <c r="DX21" s="178"/>
      <c r="DY21" s="178"/>
      <c r="DZ21" s="178"/>
      <c r="EA21" s="178"/>
      <c r="EB21" s="178"/>
      <c r="EC21" s="119"/>
      <c r="ED21" s="178"/>
      <c r="EE21" s="178"/>
      <c r="EF21" s="178"/>
      <c r="EG21" s="178"/>
      <c r="EH21" s="178"/>
      <c r="EI21" s="178"/>
      <c r="EJ21" s="178"/>
      <c r="EK21" s="178"/>
    </row>
    <row r="22" spans="1:141" s="18" customFormat="1" ht="13.5" thickBot="1">
      <c r="A22" s="128">
        <v>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09">
        <v>2</v>
      </c>
      <c r="AB22" s="109"/>
      <c r="AC22" s="109"/>
      <c r="AD22" s="109"/>
      <c r="AE22" s="109"/>
      <c r="AF22" s="109">
        <v>3</v>
      </c>
      <c r="AG22" s="109"/>
      <c r="AH22" s="109"/>
      <c r="AI22" s="109"/>
      <c r="AJ22" s="109"/>
      <c r="AK22" s="109"/>
      <c r="AL22" s="109"/>
      <c r="AM22" s="109"/>
      <c r="AN22" s="109"/>
      <c r="AO22" s="109">
        <v>4</v>
      </c>
      <c r="AP22" s="109"/>
      <c r="AQ22" s="109"/>
      <c r="AR22" s="109"/>
      <c r="AS22" s="109"/>
      <c r="AT22" s="109"/>
      <c r="AU22" s="109"/>
      <c r="AV22" s="109"/>
      <c r="AW22" s="109">
        <v>5</v>
      </c>
      <c r="AX22" s="109"/>
      <c r="AY22" s="109"/>
      <c r="AZ22" s="109"/>
      <c r="BA22" s="109"/>
      <c r="BB22" s="109"/>
      <c r="BC22" s="109"/>
      <c r="BD22" s="109"/>
      <c r="BE22" s="109"/>
      <c r="BF22" s="109">
        <v>6</v>
      </c>
      <c r="BG22" s="109"/>
      <c r="BH22" s="109"/>
      <c r="BI22" s="109"/>
      <c r="BJ22" s="109"/>
      <c r="BK22" s="109"/>
      <c r="BL22" s="109"/>
      <c r="BM22" s="109"/>
      <c r="BN22" s="109">
        <v>7</v>
      </c>
      <c r="BO22" s="109"/>
      <c r="BP22" s="109"/>
      <c r="BQ22" s="109"/>
      <c r="BR22" s="109"/>
      <c r="BS22" s="109"/>
      <c r="BT22" s="109"/>
      <c r="BU22" s="109"/>
      <c r="BV22" s="109">
        <v>8</v>
      </c>
      <c r="BW22" s="109"/>
      <c r="BX22" s="109"/>
      <c r="BY22" s="109"/>
      <c r="BZ22" s="109"/>
      <c r="CA22" s="109"/>
      <c r="CB22" s="109"/>
      <c r="CC22" s="109"/>
      <c r="CD22" s="109"/>
      <c r="CE22" s="109">
        <v>9</v>
      </c>
      <c r="CF22" s="109"/>
      <c r="CG22" s="109"/>
      <c r="CH22" s="109"/>
      <c r="CI22" s="109"/>
      <c r="CJ22" s="109"/>
      <c r="CK22" s="109"/>
      <c r="CL22" s="109"/>
      <c r="CM22" s="109"/>
      <c r="CN22" s="109">
        <v>10</v>
      </c>
      <c r="CO22" s="109"/>
      <c r="CP22" s="109"/>
      <c r="CQ22" s="109"/>
      <c r="CR22" s="109"/>
      <c r="CS22" s="109"/>
      <c r="CT22" s="109"/>
      <c r="CU22" s="109"/>
      <c r="CV22" s="109">
        <v>11</v>
      </c>
      <c r="CW22" s="109"/>
      <c r="CX22" s="109"/>
      <c r="CY22" s="109"/>
      <c r="CZ22" s="109"/>
      <c r="DA22" s="109"/>
      <c r="DB22" s="109"/>
      <c r="DC22" s="109"/>
      <c r="DD22" s="109">
        <v>12</v>
      </c>
      <c r="DE22" s="109"/>
      <c r="DF22" s="109"/>
      <c r="DG22" s="109"/>
      <c r="DH22" s="109"/>
      <c r="DI22" s="109"/>
      <c r="DJ22" s="109"/>
      <c r="DK22" s="109"/>
      <c r="DL22" s="109"/>
      <c r="DM22" s="109">
        <v>13</v>
      </c>
      <c r="DN22" s="109"/>
      <c r="DO22" s="109"/>
      <c r="DP22" s="109"/>
      <c r="DQ22" s="109"/>
      <c r="DR22" s="109"/>
      <c r="DS22" s="109"/>
      <c r="DT22" s="109"/>
      <c r="DU22" s="109">
        <v>14</v>
      </c>
      <c r="DV22" s="109"/>
      <c r="DW22" s="109"/>
      <c r="DX22" s="109"/>
      <c r="DY22" s="109"/>
      <c r="DZ22" s="109"/>
      <c r="EA22" s="109"/>
      <c r="EB22" s="109"/>
      <c r="EC22" s="109"/>
      <c r="ED22" s="109">
        <v>15</v>
      </c>
      <c r="EE22" s="109"/>
      <c r="EF22" s="109"/>
      <c r="EG22" s="109"/>
      <c r="EH22" s="109"/>
      <c r="EI22" s="109"/>
      <c r="EJ22" s="109"/>
      <c r="EK22" s="111"/>
    </row>
    <row r="23" spans="1:141" s="18" customFormat="1" ht="12.75">
      <c r="A23" s="74" t="s">
        <v>180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104" t="s">
        <v>202</v>
      </c>
      <c r="AB23" s="105"/>
      <c r="AC23" s="105"/>
      <c r="AD23" s="105"/>
      <c r="AE23" s="105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4"/>
    </row>
    <row r="24" spans="1:141" s="18" customFormat="1" ht="12.75">
      <c r="A24" s="131" t="s">
        <v>139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78" t="s">
        <v>203</v>
      </c>
      <c r="AB24" s="79"/>
      <c r="AC24" s="79"/>
      <c r="AD24" s="79"/>
      <c r="AE24" s="79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65"/>
    </row>
    <row r="25" spans="1:141" s="18" customFormat="1" ht="12.75">
      <c r="A25" s="129" t="s">
        <v>181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78"/>
      <c r="AB25" s="79"/>
      <c r="AC25" s="79"/>
      <c r="AD25" s="79"/>
      <c r="AE25" s="79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65"/>
    </row>
    <row r="26" spans="1:141" s="18" customFormat="1" ht="12.75">
      <c r="A26" s="216" t="s">
        <v>149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78" t="s">
        <v>204</v>
      </c>
      <c r="AB26" s="79"/>
      <c r="AC26" s="79"/>
      <c r="AD26" s="79"/>
      <c r="AE26" s="79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64" t="s">
        <v>43</v>
      </c>
      <c r="BW26" s="164"/>
      <c r="BX26" s="164"/>
      <c r="BY26" s="164"/>
      <c r="BZ26" s="164"/>
      <c r="CA26" s="164"/>
      <c r="CB26" s="164"/>
      <c r="CC26" s="164"/>
      <c r="CD26" s="164"/>
      <c r="CE26" s="117"/>
      <c r="CF26" s="117"/>
      <c r="CG26" s="117"/>
      <c r="CH26" s="117"/>
      <c r="CI26" s="117"/>
      <c r="CJ26" s="117"/>
      <c r="CK26" s="117"/>
      <c r="CL26" s="117"/>
      <c r="CM26" s="117"/>
      <c r="CN26" s="164" t="s">
        <v>43</v>
      </c>
      <c r="CO26" s="164"/>
      <c r="CP26" s="164"/>
      <c r="CQ26" s="164"/>
      <c r="CR26" s="164"/>
      <c r="CS26" s="164"/>
      <c r="CT26" s="164"/>
      <c r="CU26" s="164"/>
      <c r="CV26" s="164" t="s">
        <v>43</v>
      </c>
      <c r="CW26" s="164"/>
      <c r="CX26" s="164"/>
      <c r="CY26" s="164"/>
      <c r="CZ26" s="164"/>
      <c r="DA26" s="164"/>
      <c r="DB26" s="164"/>
      <c r="DC26" s="164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65"/>
    </row>
    <row r="27" spans="1:141" s="18" customFormat="1" ht="12.75">
      <c r="A27" s="215" t="s">
        <v>182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78"/>
      <c r="AB27" s="79"/>
      <c r="AC27" s="79"/>
      <c r="AD27" s="79"/>
      <c r="AE27" s="79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64"/>
      <c r="BW27" s="164"/>
      <c r="BX27" s="164"/>
      <c r="BY27" s="164"/>
      <c r="BZ27" s="164"/>
      <c r="CA27" s="164"/>
      <c r="CB27" s="164"/>
      <c r="CC27" s="164"/>
      <c r="CD27" s="164"/>
      <c r="CE27" s="117"/>
      <c r="CF27" s="117"/>
      <c r="CG27" s="117"/>
      <c r="CH27" s="117"/>
      <c r="CI27" s="117"/>
      <c r="CJ27" s="117"/>
      <c r="CK27" s="117"/>
      <c r="CL27" s="117"/>
      <c r="CM27" s="117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65"/>
    </row>
    <row r="28" spans="1:141" s="18" customFormat="1" ht="12.75">
      <c r="A28" s="214" t="s">
        <v>183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78"/>
      <c r="AB28" s="79"/>
      <c r="AC28" s="79"/>
      <c r="AD28" s="79"/>
      <c r="AE28" s="79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64"/>
      <c r="BW28" s="164"/>
      <c r="BX28" s="164"/>
      <c r="BY28" s="164"/>
      <c r="BZ28" s="164"/>
      <c r="CA28" s="164"/>
      <c r="CB28" s="164"/>
      <c r="CC28" s="164"/>
      <c r="CD28" s="164"/>
      <c r="CE28" s="117"/>
      <c r="CF28" s="117"/>
      <c r="CG28" s="117"/>
      <c r="CH28" s="117"/>
      <c r="CI28" s="117"/>
      <c r="CJ28" s="117"/>
      <c r="CK28" s="117"/>
      <c r="CL28" s="117"/>
      <c r="CM28" s="117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18" customFormat="1" ht="12.75">
      <c r="A29" s="107" t="s">
        <v>184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78" t="s">
        <v>205</v>
      </c>
      <c r="AB29" s="79"/>
      <c r="AC29" s="79"/>
      <c r="AD29" s="79"/>
      <c r="AE29" s="79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18" customFormat="1" ht="12.75">
      <c r="A30" s="131" t="s">
        <v>185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78"/>
      <c r="AB30" s="79"/>
      <c r="AC30" s="79"/>
      <c r="AD30" s="79"/>
      <c r="AE30" s="79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65"/>
    </row>
    <row r="31" spans="1:141" s="18" customFormat="1" ht="12.75">
      <c r="A31" s="129" t="s">
        <v>186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78"/>
      <c r="AB31" s="79"/>
      <c r="AC31" s="79"/>
      <c r="AD31" s="79"/>
      <c r="AE31" s="79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18" customFormat="1" ht="12.75">
      <c r="A32" s="107" t="s">
        <v>187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78" t="s">
        <v>206</v>
      </c>
      <c r="AB32" s="79"/>
      <c r="AC32" s="79"/>
      <c r="AD32" s="79"/>
      <c r="AE32" s="79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18" customFormat="1" ht="12.75">
      <c r="A33" s="129" t="s">
        <v>188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78"/>
      <c r="AB33" s="79"/>
      <c r="AC33" s="79"/>
      <c r="AD33" s="79"/>
      <c r="AE33" s="79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18" customFormat="1" ht="12.75">
      <c r="A34" s="140" t="s">
        <v>189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78" t="s">
        <v>207</v>
      </c>
      <c r="AB34" s="79"/>
      <c r="AC34" s="79"/>
      <c r="AD34" s="79"/>
      <c r="AE34" s="79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18" customFormat="1" ht="12.75">
      <c r="A35" s="74" t="s">
        <v>190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8"/>
      <c r="AB35" s="79"/>
      <c r="AC35" s="79"/>
      <c r="AD35" s="79"/>
      <c r="AE35" s="79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65"/>
    </row>
    <row r="36" spans="1:141" s="18" customFormat="1" ht="12.75">
      <c r="A36" s="107" t="s">
        <v>139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78" t="s">
        <v>208</v>
      </c>
      <c r="AB36" s="79"/>
      <c r="AC36" s="79"/>
      <c r="AD36" s="79"/>
      <c r="AE36" s="79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18" customFormat="1" ht="12.75">
      <c r="A37" s="131" t="s">
        <v>191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78"/>
      <c r="AB37" s="79"/>
      <c r="AC37" s="79"/>
      <c r="AD37" s="79"/>
      <c r="AE37" s="79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18" customFormat="1" ht="12.75">
      <c r="A38" s="129" t="s">
        <v>192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78"/>
      <c r="AB38" s="79"/>
      <c r="AC38" s="79"/>
      <c r="AD38" s="79"/>
      <c r="AE38" s="79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18" customFormat="1" ht="12.75">
      <c r="A39" s="216" t="s">
        <v>149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78" t="s">
        <v>209</v>
      </c>
      <c r="AB39" s="79"/>
      <c r="AC39" s="79"/>
      <c r="AD39" s="79"/>
      <c r="AE39" s="79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18" customFormat="1" ht="12.75">
      <c r="A40" s="215" t="s">
        <v>182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78"/>
      <c r="AB40" s="79"/>
      <c r="AC40" s="79"/>
      <c r="AD40" s="79"/>
      <c r="AE40" s="79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65"/>
    </row>
    <row r="41" spans="1:141" s="18" customFormat="1" ht="12.75">
      <c r="A41" s="214" t="s">
        <v>183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78"/>
      <c r="AB41" s="79"/>
      <c r="AC41" s="79"/>
      <c r="AD41" s="79"/>
      <c r="AE41" s="79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65"/>
    </row>
    <row r="42" spans="1:141" s="18" customFormat="1" ht="12.75">
      <c r="A42" s="130" t="s">
        <v>193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78" t="s">
        <v>210</v>
      </c>
      <c r="AB42" s="79"/>
      <c r="AC42" s="79"/>
      <c r="AD42" s="79"/>
      <c r="AE42" s="79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65"/>
    </row>
    <row r="43" spans="1:141" s="18" customFormat="1" ht="12.75">
      <c r="A43" s="107" t="s">
        <v>194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78" t="s">
        <v>211</v>
      </c>
      <c r="AB43" s="79"/>
      <c r="AC43" s="79"/>
      <c r="AD43" s="79"/>
      <c r="AE43" s="79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65"/>
    </row>
    <row r="44" spans="1:141" s="18" customFormat="1" ht="12.75">
      <c r="A44" s="129" t="s">
        <v>195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78"/>
      <c r="AB44" s="79"/>
      <c r="AC44" s="79"/>
      <c r="AD44" s="79"/>
      <c r="AE44" s="79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65"/>
    </row>
    <row r="45" spans="1:141" s="18" customFormat="1" ht="12.75">
      <c r="A45" s="140" t="s">
        <v>196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78" t="s">
        <v>212</v>
      </c>
      <c r="AB45" s="79"/>
      <c r="AC45" s="79"/>
      <c r="AD45" s="79"/>
      <c r="AE45" s="79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65"/>
    </row>
    <row r="46" spans="1:141" s="18" customFormat="1" ht="12.75">
      <c r="A46" s="74" t="s">
        <v>197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8"/>
      <c r="AB46" s="79"/>
      <c r="AC46" s="79"/>
      <c r="AD46" s="79"/>
      <c r="AE46" s="79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65"/>
    </row>
    <row r="47" spans="1:141" s="18" customFormat="1" ht="12.75">
      <c r="A47" s="107" t="s">
        <v>139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78" t="s">
        <v>213</v>
      </c>
      <c r="AB47" s="79"/>
      <c r="AC47" s="79"/>
      <c r="AD47" s="79"/>
      <c r="AE47" s="79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65"/>
    </row>
    <row r="48" spans="1:141" s="18" customFormat="1" ht="12.75">
      <c r="A48" s="131" t="s">
        <v>198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78"/>
      <c r="AB48" s="79"/>
      <c r="AC48" s="79"/>
      <c r="AD48" s="79"/>
      <c r="AE48" s="79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65"/>
    </row>
    <row r="49" spans="1:141" s="18" customFormat="1" ht="12.75">
      <c r="A49" s="129" t="s">
        <v>199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78"/>
      <c r="AB49" s="79"/>
      <c r="AC49" s="79"/>
      <c r="AD49" s="79"/>
      <c r="AE49" s="79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65"/>
    </row>
    <row r="50" spans="1:141" s="18" customFormat="1" ht="12.75">
      <c r="A50" s="107" t="s">
        <v>200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78" t="s">
        <v>214</v>
      </c>
      <c r="AB50" s="79"/>
      <c r="AC50" s="79"/>
      <c r="AD50" s="79"/>
      <c r="AE50" s="79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65"/>
    </row>
    <row r="51" spans="1:141" s="18" customFormat="1" ht="12.75">
      <c r="A51" s="129" t="s">
        <v>201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78"/>
      <c r="AB51" s="79"/>
      <c r="AC51" s="79"/>
      <c r="AD51" s="79"/>
      <c r="AE51" s="79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65"/>
    </row>
    <row r="52" spans="1:141" s="18" customFormat="1" ht="13.5" thickBot="1">
      <c r="A52" s="141" t="s">
        <v>42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70" t="s">
        <v>46</v>
      </c>
      <c r="AB52" s="171"/>
      <c r="AC52" s="171"/>
      <c r="AD52" s="171"/>
      <c r="AE52" s="171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62"/>
    </row>
    <row r="53" s="18" customFormat="1" ht="12.75"/>
    <row r="54" s="18" customFormat="1" ht="12.75">
      <c r="A54" s="8" t="s">
        <v>49</v>
      </c>
    </row>
    <row r="55" spans="1:128" s="18" customFormat="1" ht="12.75">
      <c r="A55" s="8" t="s">
        <v>54</v>
      </c>
      <c r="W55" s="76" t="s">
        <v>1172</v>
      </c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Q55" s="76" t="s">
        <v>1180</v>
      </c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</row>
    <row r="56" spans="23:128" s="17" customFormat="1" ht="10.5">
      <c r="W56" s="100" t="s">
        <v>50</v>
      </c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G56" s="100" t="s">
        <v>51</v>
      </c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Q56" s="100" t="s">
        <v>52</v>
      </c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</row>
    <row r="57" spans="1:128" s="18" customFormat="1" ht="12.75">
      <c r="A57" s="8" t="s">
        <v>53</v>
      </c>
      <c r="W57" s="76" t="s">
        <v>1199</v>
      </c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G57" s="76" t="s">
        <v>1192</v>
      </c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Q57" s="77" t="s">
        <v>1200</v>
      </c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</row>
    <row r="58" spans="23:128" s="17" customFormat="1" ht="10.5">
      <c r="W58" s="100" t="s">
        <v>50</v>
      </c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G58" s="100" t="s">
        <v>93</v>
      </c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Q58" s="100" t="s">
        <v>175</v>
      </c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</row>
    <row r="59" spans="1:24" s="18" customFormat="1" ht="12.75">
      <c r="A59" s="16" t="s">
        <v>55</v>
      </c>
      <c r="B59" s="77" t="s">
        <v>1207</v>
      </c>
      <c r="C59" s="77"/>
      <c r="D59" s="77"/>
      <c r="E59" s="8" t="s">
        <v>56</v>
      </c>
      <c r="G59" s="76" t="s">
        <v>1208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99">
        <v>20</v>
      </c>
      <c r="S59" s="99"/>
      <c r="T59" s="99"/>
      <c r="U59" s="101" t="s">
        <v>1205</v>
      </c>
      <c r="V59" s="101"/>
      <c r="W59" s="101"/>
      <c r="X59" s="8" t="s">
        <v>14</v>
      </c>
    </row>
  </sheetData>
  <sheetProtection/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EK52"/>
  <sheetViews>
    <sheetView tabSelected="1" zoomScalePageLayoutView="0" workbookViewId="0" topLeftCell="L19">
      <selection activeCell="EE35" sqref="EE35:EK36"/>
    </sheetView>
  </sheetViews>
  <sheetFormatPr defaultColWidth="1.37890625" defaultRowHeight="12.75"/>
  <cols>
    <col min="1" max="16384" width="1.37890625" style="1" customWidth="1"/>
  </cols>
  <sheetData>
    <row r="1" spans="1:141" ht="15.75">
      <c r="A1" s="102" t="s">
        <v>98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</row>
    <row r="2" spans="1:141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27:141" s="18" customFormat="1" ht="13.5" thickBot="1">
      <c r="DW3" s="103" t="s">
        <v>6</v>
      </c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</row>
    <row r="4" spans="1:141" s="18" customFormat="1" ht="12.75">
      <c r="A4" s="8"/>
      <c r="BL4" s="16" t="s">
        <v>13</v>
      </c>
      <c r="BM4" s="76" t="s">
        <v>1175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99">
        <v>20</v>
      </c>
      <c r="BY4" s="99"/>
      <c r="BZ4" s="99"/>
      <c r="CA4" s="101" t="s">
        <v>1205</v>
      </c>
      <c r="CB4" s="101"/>
      <c r="CC4" s="101"/>
      <c r="CD4" s="8" t="s">
        <v>14</v>
      </c>
      <c r="DU4" s="16" t="s">
        <v>7</v>
      </c>
      <c r="DW4" s="104" t="s">
        <v>1206</v>
      </c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6"/>
    </row>
    <row r="5" spans="1:141" s="18" customFormat="1" ht="12.75">
      <c r="A5" s="8"/>
      <c r="DU5" s="16" t="s">
        <v>8</v>
      </c>
      <c r="DW5" s="78" t="s">
        <v>1193</v>
      </c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80"/>
    </row>
    <row r="6" spans="1:141" s="18" customFormat="1" ht="12.75">
      <c r="A6" s="8"/>
      <c r="DU6" s="16" t="s">
        <v>9</v>
      </c>
      <c r="DW6" s="78" t="s">
        <v>1177</v>
      </c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80"/>
    </row>
    <row r="7" spans="1:141" s="18" customFormat="1" ht="12.75">
      <c r="A7" s="8" t="s">
        <v>15</v>
      </c>
      <c r="Z7" s="76" t="s">
        <v>1194</v>
      </c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U7" s="16" t="s">
        <v>10</v>
      </c>
      <c r="DW7" s="78" t="s">
        <v>1173</v>
      </c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80"/>
    </row>
    <row r="8" spans="1:141" s="18" customFormat="1" ht="12.75">
      <c r="A8" s="8" t="s">
        <v>16</v>
      </c>
      <c r="DU8" s="16"/>
      <c r="DW8" s="78" t="s">
        <v>1195</v>
      </c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80"/>
    </row>
    <row r="9" spans="1:141" s="18" customFormat="1" ht="12.75">
      <c r="A9" s="8" t="s">
        <v>17</v>
      </c>
      <c r="Z9" s="76" t="s">
        <v>1197</v>
      </c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U9" s="16" t="s">
        <v>11</v>
      </c>
      <c r="DW9" s="78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80"/>
    </row>
    <row r="10" spans="1:141" s="18" customFormat="1" ht="12.75">
      <c r="A10" s="8" t="s">
        <v>18</v>
      </c>
      <c r="Z10" s="76" t="s">
        <v>1198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U10" s="16" t="s">
        <v>12</v>
      </c>
      <c r="DW10" s="78" t="s">
        <v>1196</v>
      </c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</row>
    <row r="11" spans="1:141" s="18" customFormat="1" ht="13.5" thickBot="1">
      <c r="A11" s="8" t="s">
        <v>19</v>
      </c>
      <c r="DU11" s="16"/>
      <c r="DW11" s="81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3"/>
    </row>
    <row r="12" spans="125:141" s="18" customFormat="1" ht="12.75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>
      <c r="A13" s="110" t="s">
        <v>247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</row>
    <row r="14" ht="6" customHeight="1"/>
    <row r="15" spans="1:141" s="22" customFormat="1" ht="12.75" customHeight="1">
      <c r="A15" s="179" t="s">
        <v>248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11" t="s">
        <v>22</v>
      </c>
      <c r="X15" s="179"/>
      <c r="Y15" s="179"/>
      <c r="Z15" s="179"/>
      <c r="AA15" s="108"/>
      <c r="AB15" s="179" t="s">
        <v>250</v>
      </c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08"/>
      <c r="BF15" s="111" t="s">
        <v>251</v>
      </c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08"/>
      <c r="CR15" s="179" t="s">
        <v>252</v>
      </c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08"/>
      <c r="DH15" s="111" t="s">
        <v>254</v>
      </c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</row>
    <row r="16" spans="1:141" s="22" customFormat="1" ht="12.75" customHeight="1">
      <c r="A16" s="223" t="s">
        <v>249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118" t="s">
        <v>25</v>
      </c>
      <c r="X16" s="177"/>
      <c r="Y16" s="177"/>
      <c r="Z16" s="177"/>
      <c r="AA16" s="122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19"/>
      <c r="BF16" s="121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19"/>
      <c r="CR16" s="76" t="s">
        <v>253</v>
      </c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218"/>
      <c r="DH16" s="121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</row>
    <row r="17" spans="1:141" s="22" customFormat="1" ht="12.7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118"/>
      <c r="X17" s="177"/>
      <c r="Y17" s="177"/>
      <c r="Z17" s="177"/>
      <c r="AA17" s="122"/>
      <c r="AB17" s="179" t="s">
        <v>255</v>
      </c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08"/>
      <c r="AR17" s="111" t="s">
        <v>139</v>
      </c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08"/>
      <c r="BF17" s="169" t="s">
        <v>274</v>
      </c>
      <c r="BG17" s="169"/>
      <c r="BH17" s="169"/>
      <c r="BI17" s="169"/>
      <c r="BJ17" s="169"/>
      <c r="BK17" s="169"/>
      <c r="BL17" s="169"/>
      <c r="BM17" s="169"/>
      <c r="BN17" s="111" t="s">
        <v>139</v>
      </c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08"/>
      <c r="CR17" s="111" t="s">
        <v>139</v>
      </c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08"/>
      <c r="DH17" s="111" t="s">
        <v>255</v>
      </c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08"/>
      <c r="DX17" s="111" t="s">
        <v>139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</row>
    <row r="18" spans="1:141" s="22" customFormat="1" ht="12.75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118"/>
      <c r="X18" s="177"/>
      <c r="Y18" s="177"/>
      <c r="Z18" s="177"/>
      <c r="AA18" s="122"/>
      <c r="AB18" s="178" t="s">
        <v>256</v>
      </c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19"/>
      <c r="AR18" s="121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19"/>
      <c r="BF18" s="223"/>
      <c r="BG18" s="223"/>
      <c r="BH18" s="223"/>
      <c r="BI18" s="223"/>
      <c r="BJ18" s="223"/>
      <c r="BK18" s="223"/>
      <c r="BL18" s="223"/>
      <c r="BM18" s="223"/>
      <c r="BN18" s="121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19"/>
      <c r="CR18" s="121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19"/>
      <c r="DH18" s="121" t="s">
        <v>256</v>
      </c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19"/>
      <c r="DX18" s="121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22" customFormat="1" ht="12.75" customHeight="1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118"/>
      <c r="X19" s="177"/>
      <c r="Y19" s="177"/>
      <c r="Z19" s="177"/>
      <c r="AA19" s="122"/>
      <c r="AB19" s="223" t="s">
        <v>32</v>
      </c>
      <c r="AC19" s="223"/>
      <c r="AD19" s="223"/>
      <c r="AE19" s="223"/>
      <c r="AF19" s="223"/>
      <c r="AG19" s="223"/>
      <c r="AH19" s="223"/>
      <c r="AI19" s="223"/>
      <c r="AJ19" s="111" t="s">
        <v>117</v>
      </c>
      <c r="AK19" s="179"/>
      <c r="AL19" s="179"/>
      <c r="AM19" s="179"/>
      <c r="AN19" s="179"/>
      <c r="AO19" s="179"/>
      <c r="AP19" s="179"/>
      <c r="AQ19" s="108"/>
      <c r="AR19" s="223" t="s">
        <v>259</v>
      </c>
      <c r="AS19" s="223"/>
      <c r="AT19" s="223"/>
      <c r="AU19" s="223"/>
      <c r="AV19" s="223"/>
      <c r="AW19" s="223"/>
      <c r="AX19" s="223"/>
      <c r="AY19" s="111" t="s">
        <v>257</v>
      </c>
      <c r="AZ19" s="179"/>
      <c r="BA19" s="179"/>
      <c r="BB19" s="179"/>
      <c r="BC19" s="179"/>
      <c r="BD19" s="179"/>
      <c r="BE19" s="108"/>
      <c r="BF19" s="223"/>
      <c r="BG19" s="223"/>
      <c r="BH19" s="223"/>
      <c r="BI19" s="223"/>
      <c r="BJ19" s="223"/>
      <c r="BK19" s="223"/>
      <c r="BL19" s="223"/>
      <c r="BM19" s="223"/>
      <c r="BN19" s="146" t="s">
        <v>275</v>
      </c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11" t="s">
        <v>276</v>
      </c>
      <c r="CE19" s="179"/>
      <c r="CF19" s="179"/>
      <c r="CG19" s="179"/>
      <c r="CH19" s="179"/>
      <c r="CI19" s="179"/>
      <c r="CJ19" s="108"/>
      <c r="CK19" s="111" t="s">
        <v>270</v>
      </c>
      <c r="CL19" s="179"/>
      <c r="CM19" s="179"/>
      <c r="CN19" s="179"/>
      <c r="CO19" s="179"/>
      <c r="CP19" s="179"/>
      <c r="CQ19" s="108"/>
      <c r="CR19" s="223" t="s">
        <v>268</v>
      </c>
      <c r="CS19" s="223"/>
      <c r="CT19" s="223"/>
      <c r="CU19" s="223"/>
      <c r="CV19" s="223"/>
      <c r="CW19" s="223"/>
      <c r="CX19" s="223"/>
      <c r="CY19" s="223"/>
      <c r="CZ19" s="111" t="s">
        <v>263</v>
      </c>
      <c r="DA19" s="179"/>
      <c r="DB19" s="179"/>
      <c r="DC19" s="179"/>
      <c r="DD19" s="179"/>
      <c r="DE19" s="179"/>
      <c r="DF19" s="179"/>
      <c r="DG19" s="108"/>
      <c r="DH19" s="223" t="s">
        <v>32</v>
      </c>
      <c r="DI19" s="223"/>
      <c r="DJ19" s="223"/>
      <c r="DK19" s="223"/>
      <c r="DL19" s="223"/>
      <c r="DM19" s="223"/>
      <c r="DN19" s="223"/>
      <c r="DO19" s="223"/>
      <c r="DP19" s="111" t="s">
        <v>117</v>
      </c>
      <c r="DQ19" s="179"/>
      <c r="DR19" s="179"/>
      <c r="DS19" s="179"/>
      <c r="DT19" s="179"/>
      <c r="DU19" s="179"/>
      <c r="DV19" s="179"/>
      <c r="DW19" s="108"/>
      <c r="DX19" s="111" t="s">
        <v>259</v>
      </c>
      <c r="DY19" s="179"/>
      <c r="DZ19" s="179"/>
      <c r="EA19" s="179"/>
      <c r="EB19" s="179"/>
      <c r="EC19" s="179"/>
      <c r="ED19" s="108"/>
      <c r="EE19" s="223" t="s">
        <v>257</v>
      </c>
      <c r="EF19" s="223"/>
      <c r="EG19" s="223"/>
      <c r="EH19" s="223"/>
      <c r="EI19" s="223"/>
      <c r="EJ19" s="223"/>
      <c r="EK19" s="223"/>
    </row>
    <row r="20" spans="1:141" s="22" customFormat="1" ht="12.75" customHeight="1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118"/>
      <c r="X20" s="177"/>
      <c r="Y20" s="177"/>
      <c r="Z20" s="177"/>
      <c r="AA20" s="122"/>
      <c r="AB20" s="223"/>
      <c r="AC20" s="223"/>
      <c r="AD20" s="223"/>
      <c r="AE20" s="223"/>
      <c r="AF20" s="223"/>
      <c r="AG20" s="223"/>
      <c r="AH20" s="223"/>
      <c r="AI20" s="223"/>
      <c r="AJ20" s="118" t="s">
        <v>260</v>
      </c>
      <c r="AK20" s="177"/>
      <c r="AL20" s="177"/>
      <c r="AM20" s="177"/>
      <c r="AN20" s="177"/>
      <c r="AO20" s="177"/>
      <c r="AP20" s="177"/>
      <c r="AQ20" s="122"/>
      <c r="AR20" s="223"/>
      <c r="AS20" s="223"/>
      <c r="AT20" s="223"/>
      <c r="AU20" s="223"/>
      <c r="AV20" s="223"/>
      <c r="AW20" s="223"/>
      <c r="AX20" s="223"/>
      <c r="AY20" s="118" t="s">
        <v>258</v>
      </c>
      <c r="AZ20" s="177"/>
      <c r="BA20" s="177"/>
      <c r="BB20" s="177"/>
      <c r="BC20" s="177"/>
      <c r="BD20" s="177"/>
      <c r="BE20" s="122"/>
      <c r="BF20" s="223"/>
      <c r="BG20" s="223"/>
      <c r="BH20" s="223"/>
      <c r="BI20" s="223"/>
      <c r="BJ20" s="223"/>
      <c r="BK20" s="223"/>
      <c r="BL20" s="223"/>
      <c r="BM20" s="223"/>
      <c r="BN20" s="111" t="s">
        <v>32</v>
      </c>
      <c r="BO20" s="179"/>
      <c r="BP20" s="179"/>
      <c r="BQ20" s="179"/>
      <c r="BR20" s="179"/>
      <c r="BS20" s="179"/>
      <c r="BT20" s="179"/>
      <c r="BU20" s="108"/>
      <c r="BV20" s="223" t="s">
        <v>117</v>
      </c>
      <c r="BW20" s="223"/>
      <c r="BX20" s="223"/>
      <c r="BY20" s="223"/>
      <c r="BZ20" s="223"/>
      <c r="CA20" s="223"/>
      <c r="CB20" s="223"/>
      <c r="CC20" s="223"/>
      <c r="CD20" s="118" t="s">
        <v>271</v>
      </c>
      <c r="CE20" s="177"/>
      <c r="CF20" s="177"/>
      <c r="CG20" s="177"/>
      <c r="CH20" s="177"/>
      <c r="CI20" s="177"/>
      <c r="CJ20" s="122"/>
      <c r="CK20" s="118" t="s">
        <v>271</v>
      </c>
      <c r="CL20" s="177"/>
      <c r="CM20" s="177"/>
      <c r="CN20" s="177"/>
      <c r="CO20" s="177"/>
      <c r="CP20" s="177"/>
      <c r="CQ20" s="122"/>
      <c r="CR20" s="169" t="s">
        <v>269</v>
      </c>
      <c r="CS20" s="169"/>
      <c r="CT20" s="169"/>
      <c r="CU20" s="169"/>
      <c r="CV20" s="169"/>
      <c r="CW20" s="169"/>
      <c r="CX20" s="169"/>
      <c r="CY20" s="169"/>
      <c r="CZ20" s="118" t="s">
        <v>264</v>
      </c>
      <c r="DA20" s="177"/>
      <c r="DB20" s="177"/>
      <c r="DC20" s="177"/>
      <c r="DD20" s="177"/>
      <c r="DE20" s="177"/>
      <c r="DF20" s="177"/>
      <c r="DG20" s="122"/>
      <c r="DH20" s="223"/>
      <c r="DI20" s="223"/>
      <c r="DJ20" s="223"/>
      <c r="DK20" s="223"/>
      <c r="DL20" s="223"/>
      <c r="DM20" s="223"/>
      <c r="DN20" s="223"/>
      <c r="DO20" s="223"/>
      <c r="DP20" s="118" t="s">
        <v>260</v>
      </c>
      <c r="DQ20" s="177"/>
      <c r="DR20" s="177"/>
      <c r="DS20" s="177"/>
      <c r="DT20" s="177"/>
      <c r="DU20" s="177"/>
      <c r="DV20" s="177"/>
      <c r="DW20" s="122"/>
      <c r="DX20" s="118"/>
      <c r="DY20" s="177"/>
      <c r="DZ20" s="177"/>
      <c r="EA20" s="177"/>
      <c r="EB20" s="177"/>
      <c r="EC20" s="177"/>
      <c r="ED20" s="122"/>
      <c r="EE20" s="223" t="s">
        <v>258</v>
      </c>
      <c r="EF20" s="223"/>
      <c r="EG20" s="223"/>
      <c r="EH20" s="223"/>
      <c r="EI20" s="223"/>
      <c r="EJ20" s="223"/>
      <c r="EK20" s="223"/>
    </row>
    <row r="21" spans="1:141" s="22" customFormat="1" ht="12.7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118"/>
      <c r="X21" s="177"/>
      <c r="Y21" s="177"/>
      <c r="Z21" s="177"/>
      <c r="AA21" s="122"/>
      <c r="AB21" s="223"/>
      <c r="AC21" s="223"/>
      <c r="AD21" s="223"/>
      <c r="AE21" s="223"/>
      <c r="AF21" s="223"/>
      <c r="AG21" s="223"/>
      <c r="AH21" s="223"/>
      <c r="AI21" s="223"/>
      <c r="AJ21" s="118" t="s">
        <v>261</v>
      </c>
      <c r="AK21" s="177"/>
      <c r="AL21" s="177"/>
      <c r="AM21" s="177"/>
      <c r="AN21" s="177"/>
      <c r="AO21" s="177"/>
      <c r="AP21" s="177"/>
      <c r="AQ21" s="122"/>
      <c r="AR21" s="223"/>
      <c r="AS21" s="223"/>
      <c r="AT21" s="223"/>
      <c r="AU21" s="223"/>
      <c r="AV21" s="223"/>
      <c r="AW21" s="223"/>
      <c r="AX21" s="223"/>
      <c r="AY21" s="118"/>
      <c r="AZ21" s="177"/>
      <c r="BA21" s="177"/>
      <c r="BB21" s="177"/>
      <c r="BC21" s="177"/>
      <c r="BD21" s="177"/>
      <c r="BE21" s="122"/>
      <c r="BF21" s="223"/>
      <c r="BG21" s="223"/>
      <c r="BH21" s="223"/>
      <c r="BI21" s="223"/>
      <c r="BJ21" s="223"/>
      <c r="BK21" s="223"/>
      <c r="BL21" s="223"/>
      <c r="BM21" s="223"/>
      <c r="BN21" s="118"/>
      <c r="BO21" s="177"/>
      <c r="BP21" s="177"/>
      <c r="BQ21" s="177"/>
      <c r="BR21" s="177"/>
      <c r="BS21" s="177"/>
      <c r="BT21" s="177"/>
      <c r="BU21" s="122"/>
      <c r="BV21" s="223" t="s">
        <v>260</v>
      </c>
      <c r="BW21" s="223"/>
      <c r="BX21" s="223"/>
      <c r="BY21" s="223"/>
      <c r="BZ21" s="223"/>
      <c r="CA21" s="223"/>
      <c r="CB21" s="223"/>
      <c r="CC21" s="223"/>
      <c r="CD21" s="118" t="s">
        <v>272</v>
      </c>
      <c r="CE21" s="177"/>
      <c r="CF21" s="177"/>
      <c r="CG21" s="177"/>
      <c r="CH21" s="177"/>
      <c r="CI21" s="177"/>
      <c r="CJ21" s="122"/>
      <c r="CK21" s="118" t="s">
        <v>272</v>
      </c>
      <c r="CL21" s="177"/>
      <c r="CM21" s="177"/>
      <c r="CN21" s="177"/>
      <c r="CO21" s="177"/>
      <c r="CP21" s="177"/>
      <c r="CQ21" s="122"/>
      <c r="CR21" s="223"/>
      <c r="CS21" s="223"/>
      <c r="CT21" s="223"/>
      <c r="CU21" s="223"/>
      <c r="CV21" s="223"/>
      <c r="CW21" s="223"/>
      <c r="CX21" s="223"/>
      <c r="CY21" s="223"/>
      <c r="CZ21" s="118" t="s">
        <v>265</v>
      </c>
      <c r="DA21" s="177"/>
      <c r="DB21" s="177"/>
      <c r="DC21" s="177"/>
      <c r="DD21" s="177"/>
      <c r="DE21" s="177"/>
      <c r="DF21" s="177"/>
      <c r="DG21" s="122"/>
      <c r="DH21" s="223"/>
      <c r="DI21" s="223"/>
      <c r="DJ21" s="223"/>
      <c r="DK21" s="223"/>
      <c r="DL21" s="223"/>
      <c r="DM21" s="223"/>
      <c r="DN21" s="223"/>
      <c r="DO21" s="223"/>
      <c r="DP21" s="118" t="s">
        <v>261</v>
      </c>
      <c r="DQ21" s="177"/>
      <c r="DR21" s="177"/>
      <c r="DS21" s="177"/>
      <c r="DT21" s="177"/>
      <c r="DU21" s="177"/>
      <c r="DV21" s="177"/>
      <c r="DW21" s="122"/>
      <c r="DX21" s="118"/>
      <c r="DY21" s="177"/>
      <c r="DZ21" s="177"/>
      <c r="EA21" s="177"/>
      <c r="EB21" s="177"/>
      <c r="EC21" s="177"/>
      <c r="ED21" s="122"/>
      <c r="EE21" s="223"/>
      <c r="EF21" s="223"/>
      <c r="EG21" s="223"/>
      <c r="EH21" s="223"/>
      <c r="EI21" s="223"/>
      <c r="EJ21" s="223"/>
      <c r="EK21" s="223"/>
    </row>
    <row r="22" spans="1:141" s="22" customFormat="1" ht="12.7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118"/>
      <c r="X22" s="177"/>
      <c r="Y22" s="177"/>
      <c r="Z22" s="177"/>
      <c r="AA22" s="122"/>
      <c r="AB22" s="223"/>
      <c r="AC22" s="223"/>
      <c r="AD22" s="223"/>
      <c r="AE22" s="223"/>
      <c r="AF22" s="223"/>
      <c r="AG22" s="223"/>
      <c r="AH22" s="223"/>
      <c r="AI22" s="223"/>
      <c r="AJ22" s="118" t="s">
        <v>262</v>
      </c>
      <c r="AK22" s="177"/>
      <c r="AL22" s="177"/>
      <c r="AM22" s="177"/>
      <c r="AN22" s="177"/>
      <c r="AO22" s="177"/>
      <c r="AP22" s="177"/>
      <c r="AQ22" s="122"/>
      <c r="AR22" s="223"/>
      <c r="AS22" s="223"/>
      <c r="AT22" s="223"/>
      <c r="AU22" s="223"/>
      <c r="AV22" s="223"/>
      <c r="AW22" s="223"/>
      <c r="AX22" s="223"/>
      <c r="AY22" s="118"/>
      <c r="AZ22" s="177"/>
      <c r="BA22" s="177"/>
      <c r="BB22" s="177"/>
      <c r="BC22" s="177"/>
      <c r="BD22" s="177"/>
      <c r="BE22" s="122"/>
      <c r="BF22" s="223"/>
      <c r="BG22" s="223"/>
      <c r="BH22" s="223"/>
      <c r="BI22" s="223"/>
      <c r="BJ22" s="223"/>
      <c r="BK22" s="223"/>
      <c r="BL22" s="223"/>
      <c r="BM22" s="223"/>
      <c r="BN22" s="118"/>
      <c r="BO22" s="177"/>
      <c r="BP22" s="177"/>
      <c r="BQ22" s="177"/>
      <c r="BR22" s="177"/>
      <c r="BS22" s="177"/>
      <c r="BT22" s="177"/>
      <c r="BU22" s="122"/>
      <c r="BV22" s="223" t="s">
        <v>261</v>
      </c>
      <c r="BW22" s="223"/>
      <c r="BX22" s="223"/>
      <c r="BY22" s="223"/>
      <c r="BZ22" s="223"/>
      <c r="CA22" s="223"/>
      <c r="CB22" s="223"/>
      <c r="CC22" s="223"/>
      <c r="CD22" s="118" t="s">
        <v>277</v>
      </c>
      <c r="CE22" s="177"/>
      <c r="CF22" s="177"/>
      <c r="CG22" s="177"/>
      <c r="CH22" s="177"/>
      <c r="CI22" s="177"/>
      <c r="CJ22" s="122"/>
      <c r="CK22" s="118" t="s">
        <v>273</v>
      </c>
      <c r="CL22" s="177"/>
      <c r="CM22" s="177"/>
      <c r="CN22" s="177"/>
      <c r="CO22" s="177"/>
      <c r="CP22" s="177"/>
      <c r="CQ22" s="122"/>
      <c r="CR22" s="223"/>
      <c r="CS22" s="223"/>
      <c r="CT22" s="223"/>
      <c r="CU22" s="223"/>
      <c r="CV22" s="223"/>
      <c r="CW22" s="223"/>
      <c r="CX22" s="223"/>
      <c r="CY22" s="223"/>
      <c r="CZ22" s="118" t="s">
        <v>266</v>
      </c>
      <c r="DA22" s="177"/>
      <c r="DB22" s="177"/>
      <c r="DC22" s="177"/>
      <c r="DD22" s="177"/>
      <c r="DE22" s="177"/>
      <c r="DF22" s="177"/>
      <c r="DG22" s="122"/>
      <c r="DH22" s="223"/>
      <c r="DI22" s="223"/>
      <c r="DJ22" s="223"/>
      <c r="DK22" s="223"/>
      <c r="DL22" s="223"/>
      <c r="DM22" s="223"/>
      <c r="DN22" s="223"/>
      <c r="DO22" s="223"/>
      <c r="DP22" s="118" t="s">
        <v>262</v>
      </c>
      <c r="DQ22" s="177"/>
      <c r="DR22" s="177"/>
      <c r="DS22" s="177"/>
      <c r="DT22" s="177"/>
      <c r="DU22" s="177"/>
      <c r="DV22" s="177"/>
      <c r="DW22" s="122"/>
      <c r="DX22" s="118"/>
      <c r="DY22" s="177"/>
      <c r="DZ22" s="177"/>
      <c r="EA22" s="177"/>
      <c r="EB22" s="177"/>
      <c r="EC22" s="177"/>
      <c r="ED22" s="122"/>
      <c r="EE22" s="223"/>
      <c r="EF22" s="223"/>
      <c r="EG22" s="223"/>
      <c r="EH22" s="223"/>
      <c r="EI22" s="223"/>
      <c r="EJ22" s="223"/>
      <c r="EK22" s="223"/>
    </row>
    <row r="23" spans="1:141" s="22" customFormat="1" ht="12.75" customHeight="1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118"/>
      <c r="X23" s="177"/>
      <c r="Y23" s="177"/>
      <c r="Z23" s="177"/>
      <c r="AA23" s="122"/>
      <c r="AB23" s="223"/>
      <c r="AC23" s="223"/>
      <c r="AD23" s="223"/>
      <c r="AE23" s="223"/>
      <c r="AF23" s="223"/>
      <c r="AG23" s="223"/>
      <c r="AH23" s="223"/>
      <c r="AI23" s="223"/>
      <c r="AJ23" s="118"/>
      <c r="AK23" s="177"/>
      <c r="AL23" s="177"/>
      <c r="AM23" s="177"/>
      <c r="AN23" s="177"/>
      <c r="AO23" s="177"/>
      <c r="AP23" s="177"/>
      <c r="AQ23" s="122"/>
      <c r="AR23" s="223"/>
      <c r="AS23" s="223"/>
      <c r="AT23" s="223"/>
      <c r="AU23" s="223"/>
      <c r="AV23" s="223"/>
      <c r="AW23" s="223"/>
      <c r="AX23" s="223"/>
      <c r="AY23" s="118"/>
      <c r="AZ23" s="177"/>
      <c r="BA23" s="177"/>
      <c r="BB23" s="177"/>
      <c r="BC23" s="177"/>
      <c r="BD23" s="177"/>
      <c r="BE23" s="122"/>
      <c r="BF23" s="223"/>
      <c r="BG23" s="223"/>
      <c r="BH23" s="223"/>
      <c r="BI23" s="223"/>
      <c r="BJ23" s="223"/>
      <c r="BK23" s="223"/>
      <c r="BL23" s="223"/>
      <c r="BM23" s="223"/>
      <c r="BN23" s="118"/>
      <c r="BO23" s="177"/>
      <c r="BP23" s="177"/>
      <c r="BQ23" s="177"/>
      <c r="BR23" s="177"/>
      <c r="BS23" s="177"/>
      <c r="BT23" s="177"/>
      <c r="BU23" s="122"/>
      <c r="BV23" s="223" t="s">
        <v>262</v>
      </c>
      <c r="BW23" s="223"/>
      <c r="BX23" s="223"/>
      <c r="BY23" s="223"/>
      <c r="BZ23" s="223"/>
      <c r="CA23" s="223"/>
      <c r="CB23" s="223"/>
      <c r="CC23" s="223"/>
      <c r="CD23" s="118" t="s">
        <v>278</v>
      </c>
      <c r="CE23" s="177"/>
      <c r="CF23" s="177"/>
      <c r="CG23" s="177"/>
      <c r="CH23" s="177"/>
      <c r="CI23" s="177"/>
      <c r="CJ23" s="122"/>
      <c r="CK23" s="118"/>
      <c r="CL23" s="177"/>
      <c r="CM23" s="177"/>
      <c r="CN23" s="177"/>
      <c r="CO23" s="177"/>
      <c r="CP23" s="177"/>
      <c r="CQ23" s="122"/>
      <c r="CR23" s="223"/>
      <c r="CS23" s="223"/>
      <c r="CT23" s="223"/>
      <c r="CU23" s="223"/>
      <c r="CV23" s="223"/>
      <c r="CW23" s="223"/>
      <c r="CX23" s="223"/>
      <c r="CY23" s="223"/>
      <c r="CZ23" s="222" t="s">
        <v>267</v>
      </c>
      <c r="DA23" s="219"/>
      <c r="DB23" s="219"/>
      <c r="DC23" s="219"/>
      <c r="DD23" s="219"/>
      <c r="DE23" s="219"/>
      <c r="DF23" s="219"/>
      <c r="DG23" s="220"/>
      <c r="DH23" s="223"/>
      <c r="DI23" s="223"/>
      <c r="DJ23" s="223"/>
      <c r="DK23" s="223"/>
      <c r="DL23" s="223"/>
      <c r="DM23" s="223"/>
      <c r="DN23" s="223"/>
      <c r="DO23" s="223"/>
      <c r="DP23" s="118"/>
      <c r="DQ23" s="177"/>
      <c r="DR23" s="177"/>
      <c r="DS23" s="177"/>
      <c r="DT23" s="177"/>
      <c r="DU23" s="177"/>
      <c r="DV23" s="177"/>
      <c r="DW23" s="122"/>
      <c r="DX23" s="118"/>
      <c r="DY23" s="177"/>
      <c r="DZ23" s="177"/>
      <c r="EA23" s="177"/>
      <c r="EB23" s="177"/>
      <c r="EC23" s="177"/>
      <c r="ED23" s="122"/>
      <c r="EE23" s="223"/>
      <c r="EF23" s="223"/>
      <c r="EG23" s="223"/>
      <c r="EH23" s="223"/>
      <c r="EI23" s="223"/>
      <c r="EJ23" s="223"/>
      <c r="EK23" s="223"/>
    </row>
    <row r="24" spans="1:141" s="22" customFormat="1" ht="12.7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18"/>
      <c r="X24" s="177"/>
      <c r="Y24" s="177"/>
      <c r="Z24" s="177"/>
      <c r="AA24" s="122"/>
      <c r="AB24" s="177"/>
      <c r="AC24" s="177"/>
      <c r="AD24" s="177"/>
      <c r="AE24" s="177"/>
      <c r="AF24" s="177"/>
      <c r="AG24" s="177"/>
      <c r="AH24" s="177"/>
      <c r="AI24" s="177"/>
      <c r="AJ24" s="118"/>
      <c r="AK24" s="177"/>
      <c r="AL24" s="177"/>
      <c r="AM24" s="177"/>
      <c r="AN24" s="177"/>
      <c r="AO24" s="177"/>
      <c r="AP24" s="177"/>
      <c r="AQ24" s="122"/>
      <c r="AR24" s="177"/>
      <c r="AS24" s="177"/>
      <c r="AT24" s="177"/>
      <c r="AU24" s="177"/>
      <c r="AV24" s="177"/>
      <c r="AW24" s="177"/>
      <c r="AX24" s="177"/>
      <c r="AY24" s="118"/>
      <c r="AZ24" s="177"/>
      <c r="BA24" s="177"/>
      <c r="BB24" s="177"/>
      <c r="BC24" s="177"/>
      <c r="BD24" s="177"/>
      <c r="BE24" s="122"/>
      <c r="BF24" s="177"/>
      <c r="BG24" s="177"/>
      <c r="BH24" s="177"/>
      <c r="BI24" s="177"/>
      <c r="BJ24" s="177"/>
      <c r="BK24" s="177"/>
      <c r="BL24" s="177"/>
      <c r="BM24" s="177"/>
      <c r="BN24" s="118"/>
      <c r="BO24" s="177"/>
      <c r="BP24" s="177"/>
      <c r="BQ24" s="177"/>
      <c r="BR24" s="177"/>
      <c r="BS24" s="177"/>
      <c r="BT24" s="177"/>
      <c r="BU24" s="122"/>
      <c r="BV24" s="177"/>
      <c r="BW24" s="177"/>
      <c r="BX24" s="177"/>
      <c r="BY24" s="177"/>
      <c r="BZ24" s="177"/>
      <c r="CA24" s="177"/>
      <c r="CB24" s="177"/>
      <c r="CC24" s="177"/>
      <c r="CD24" s="222" t="s">
        <v>280</v>
      </c>
      <c r="CE24" s="219"/>
      <c r="CF24" s="219"/>
      <c r="CG24" s="219"/>
      <c r="CH24" s="219"/>
      <c r="CI24" s="219"/>
      <c r="CJ24" s="220"/>
      <c r="CK24" s="118"/>
      <c r="CL24" s="177"/>
      <c r="CM24" s="177"/>
      <c r="CN24" s="177"/>
      <c r="CO24" s="177"/>
      <c r="CP24" s="177"/>
      <c r="CQ24" s="122"/>
      <c r="CR24" s="177"/>
      <c r="CS24" s="177"/>
      <c r="CT24" s="177"/>
      <c r="CU24" s="177"/>
      <c r="CV24" s="177"/>
      <c r="CW24" s="177"/>
      <c r="CX24" s="177"/>
      <c r="CY24" s="177"/>
      <c r="CZ24" s="222"/>
      <c r="DA24" s="219"/>
      <c r="DB24" s="219"/>
      <c r="DC24" s="219"/>
      <c r="DD24" s="219"/>
      <c r="DE24" s="219"/>
      <c r="DF24" s="219"/>
      <c r="DG24" s="220"/>
      <c r="DH24" s="177"/>
      <c r="DI24" s="177"/>
      <c r="DJ24" s="177"/>
      <c r="DK24" s="177"/>
      <c r="DL24" s="177"/>
      <c r="DM24" s="177"/>
      <c r="DN24" s="177"/>
      <c r="DO24" s="177"/>
      <c r="DP24" s="118"/>
      <c r="DQ24" s="177"/>
      <c r="DR24" s="177"/>
      <c r="DS24" s="177"/>
      <c r="DT24" s="177"/>
      <c r="DU24" s="177"/>
      <c r="DV24" s="177"/>
      <c r="DW24" s="122"/>
      <c r="DX24" s="118"/>
      <c r="DY24" s="177"/>
      <c r="DZ24" s="177"/>
      <c r="EA24" s="177"/>
      <c r="EB24" s="177"/>
      <c r="EC24" s="177"/>
      <c r="ED24" s="122"/>
      <c r="EE24" s="177"/>
      <c r="EF24" s="177"/>
      <c r="EG24" s="177"/>
      <c r="EH24" s="177"/>
      <c r="EI24" s="177"/>
      <c r="EJ24" s="177"/>
      <c r="EK24" s="177"/>
    </row>
    <row r="25" spans="1:141" s="22" customFormat="1" ht="12.7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21"/>
      <c r="X25" s="178"/>
      <c r="Y25" s="178"/>
      <c r="Z25" s="178"/>
      <c r="AA25" s="119"/>
      <c r="AB25" s="178"/>
      <c r="AC25" s="178"/>
      <c r="AD25" s="178"/>
      <c r="AE25" s="178"/>
      <c r="AF25" s="178"/>
      <c r="AG25" s="178"/>
      <c r="AH25" s="178"/>
      <c r="AI25" s="178"/>
      <c r="AJ25" s="121"/>
      <c r="AK25" s="178"/>
      <c r="AL25" s="178"/>
      <c r="AM25" s="178"/>
      <c r="AN25" s="178"/>
      <c r="AO25" s="178"/>
      <c r="AP25" s="178"/>
      <c r="AQ25" s="119"/>
      <c r="AR25" s="178"/>
      <c r="AS25" s="178"/>
      <c r="AT25" s="178"/>
      <c r="AU25" s="178"/>
      <c r="AV25" s="178"/>
      <c r="AW25" s="178"/>
      <c r="AX25" s="178"/>
      <c r="AY25" s="121"/>
      <c r="AZ25" s="178"/>
      <c r="BA25" s="178"/>
      <c r="BB25" s="178"/>
      <c r="BC25" s="178"/>
      <c r="BD25" s="178"/>
      <c r="BE25" s="119"/>
      <c r="BF25" s="178"/>
      <c r="BG25" s="178"/>
      <c r="BH25" s="178"/>
      <c r="BI25" s="178"/>
      <c r="BJ25" s="178"/>
      <c r="BK25" s="178"/>
      <c r="BL25" s="178"/>
      <c r="BM25" s="178"/>
      <c r="BN25" s="121"/>
      <c r="BO25" s="178"/>
      <c r="BP25" s="178"/>
      <c r="BQ25" s="178"/>
      <c r="BR25" s="178"/>
      <c r="BS25" s="178"/>
      <c r="BT25" s="178"/>
      <c r="BU25" s="119"/>
      <c r="BV25" s="178"/>
      <c r="BW25" s="178"/>
      <c r="BX25" s="178"/>
      <c r="BY25" s="178"/>
      <c r="BZ25" s="178"/>
      <c r="CA25" s="178"/>
      <c r="CB25" s="178"/>
      <c r="CC25" s="178"/>
      <c r="CD25" s="217" t="s">
        <v>279</v>
      </c>
      <c r="CE25" s="76"/>
      <c r="CF25" s="76"/>
      <c r="CG25" s="76"/>
      <c r="CH25" s="76"/>
      <c r="CI25" s="76"/>
      <c r="CJ25" s="218"/>
      <c r="CK25" s="121"/>
      <c r="CL25" s="178"/>
      <c r="CM25" s="178"/>
      <c r="CN25" s="178"/>
      <c r="CO25" s="178"/>
      <c r="CP25" s="178"/>
      <c r="CQ25" s="119"/>
      <c r="CR25" s="178"/>
      <c r="CS25" s="178"/>
      <c r="CT25" s="178"/>
      <c r="CU25" s="178"/>
      <c r="CV25" s="178"/>
      <c r="CW25" s="178"/>
      <c r="CX25" s="178"/>
      <c r="CY25" s="178"/>
      <c r="CZ25" s="217"/>
      <c r="DA25" s="76"/>
      <c r="DB25" s="76"/>
      <c r="DC25" s="76"/>
      <c r="DD25" s="76"/>
      <c r="DE25" s="76"/>
      <c r="DF25" s="76"/>
      <c r="DG25" s="218"/>
      <c r="DH25" s="178"/>
      <c r="DI25" s="178"/>
      <c r="DJ25" s="178"/>
      <c r="DK25" s="178"/>
      <c r="DL25" s="178"/>
      <c r="DM25" s="178"/>
      <c r="DN25" s="178"/>
      <c r="DO25" s="178"/>
      <c r="DP25" s="121"/>
      <c r="DQ25" s="178"/>
      <c r="DR25" s="178"/>
      <c r="DS25" s="178"/>
      <c r="DT25" s="178"/>
      <c r="DU25" s="178"/>
      <c r="DV25" s="178"/>
      <c r="DW25" s="119"/>
      <c r="DX25" s="121"/>
      <c r="DY25" s="178"/>
      <c r="DZ25" s="178"/>
      <c r="EA25" s="178"/>
      <c r="EB25" s="178"/>
      <c r="EC25" s="178"/>
      <c r="ED25" s="119"/>
      <c r="EE25" s="178"/>
      <c r="EF25" s="178"/>
      <c r="EG25" s="178"/>
      <c r="EH25" s="178"/>
      <c r="EI25" s="178"/>
      <c r="EJ25" s="178"/>
      <c r="EK25" s="178"/>
    </row>
    <row r="26" spans="1:141" s="22" customFormat="1" ht="13.5" thickBot="1">
      <c r="A26" s="128">
        <v>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09">
        <v>2</v>
      </c>
      <c r="X26" s="109"/>
      <c r="Y26" s="109"/>
      <c r="Z26" s="109"/>
      <c r="AA26" s="109"/>
      <c r="AB26" s="109">
        <v>3</v>
      </c>
      <c r="AC26" s="109"/>
      <c r="AD26" s="109"/>
      <c r="AE26" s="109"/>
      <c r="AF26" s="109"/>
      <c r="AG26" s="109"/>
      <c r="AH26" s="109"/>
      <c r="AI26" s="109"/>
      <c r="AJ26" s="109">
        <v>4</v>
      </c>
      <c r="AK26" s="109"/>
      <c r="AL26" s="109"/>
      <c r="AM26" s="109"/>
      <c r="AN26" s="109"/>
      <c r="AO26" s="109"/>
      <c r="AP26" s="109"/>
      <c r="AQ26" s="109"/>
      <c r="AR26" s="109">
        <v>5</v>
      </c>
      <c r="AS26" s="109"/>
      <c r="AT26" s="109"/>
      <c r="AU26" s="109"/>
      <c r="AV26" s="109"/>
      <c r="AW26" s="109"/>
      <c r="AX26" s="109"/>
      <c r="AY26" s="109">
        <v>6</v>
      </c>
      <c r="AZ26" s="109"/>
      <c r="BA26" s="109"/>
      <c r="BB26" s="109"/>
      <c r="BC26" s="109"/>
      <c r="BD26" s="109"/>
      <c r="BE26" s="109"/>
      <c r="BF26" s="109">
        <v>7</v>
      </c>
      <c r="BG26" s="109"/>
      <c r="BH26" s="109"/>
      <c r="BI26" s="109"/>
      <c r="BJ26" s="109"/>
      <c r="BK26" s="109"/>
      <c r="BL26" s="109"/>
      <c r="BM26" s="109"/>
      <c r="BN26" s="109">
        <v>8</v>
      </c>
      <c r="BO26" s="109"/>
      <c r="BP26" s="109"/>
      <c r="BQ26" s="109"/>
      <c r="BR26" s="109"/>
      <c r="BS26" s="109"/>
      <c r="BT26" s="109"/>
      <c r="BU26" s="109"/>
      <c r="BV26" s="109">
        <v>9</v>
      </c>
      <c r="BW26" s="109"/>
      <c r="BX26" s="109"/>
      <c r="BY26" s="109"/>
      <c r="BZ26" s="109"/>
      <c r="CA26" s="109"/>
      <c r="CB26" s="109"/>
      <c r="CC26" s="109"/>
      <c r="CD26" s="109">
        <v>10</v>
      </c>
      <c r="CE26" s="109"/>
      <c r="CF26" s="109"/>
      <c r="CG26" s="109"/>
      <c r="CH26" s="109"/>
      <c r="CI26" s="109"/>
      <c r="CJ26" s="109"/>
      <c r="CK26" s="109">
        <v>11</v>
      </c>
      <c r="CL26" s="109"/>
      <c r="CM26" s="109"/>
      <c r="CN26" s="109"/>
      <c r="CO26" s="109"/>
      <c r="CP26" s="109"/>
      <c r="CQ26" s="109"/>
      <c r="CR26" s="109">
        <v>12</v>
      </c>
      <c r="CS26" s="109"/>
      <c r="CT26" s="109"/>
      <c r="CU26" s="109"/>
      <c r="CV26" s="109"/>
      <c r="CW26" s="109"/>
      <c r="CX26" s="109"/>
      <c r="CY26" s="109"/>
      <c r="CZ26" s="109">
        <v>13</v>
      </c>
      <c r="DA26" s="109"/>
      <c r="DB26" s="109"/>
      <c r="DC26" s="109"/>
      <c r="DD26" s="109"/>
      <c r="DE26" s="109"/>
      <c r="DF26" s="109"/>
      <c r="DG26" s="109"/>
      <c r="DH26" s="109">
        <v>14</v>
      </c>
      <c r="DI26" s="109"/>
      <c r="DJ26" s="109"/>
      <c r="DK26" s="109"/>
      <c r="DL26" s="109"/>
      <c r="DM26" s="109"/>
      <c r="DN26" s="109"/>
      <c r="DO26" s="109"/>
      <c r="DP26" s="109">
        <v>15</v>
      </c>
      <c r="DQ26" s="109"/>
      <c r="DR26" s="109"/>
      <c r="DS26" s="109"/>
      <c r="DT26" s="109"/>
      <c r="DU26" s="109"/>
      <c r="DV26" s="109"/>
      <c r="DW26" s="109"/>
      <c r="DX26" s="109">
        <v>16</v>
      </c>
      <c r="DY26" s="109"/>
      <c r="DZ26" s="109"/>
      <c r="EA26" s="109"/>
      <c r="EB26" s="109"/>
      <c r="EC26" s="109"/>
      <c r="ED26" s="109"/>
      <c r="EE26" s="109">
        <v>17</v>
      </c>
      <c r="EF26" s="109"/>
      <c r="EG26" s="109"/>
      <c r="EH26" s="109"/>
      <c r="EI26" s="109"/>
      <c r="EJ26" s="109"/>
      <c r="EK26" s="111"/>
    </row>
    <row r="27" spans="1:141" s="22" customFormat="1" ht="15" customHeight="1">
      <c r="A27" s="75" t="s">
        <v>281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104" t="s">
        <v>44</v>
      </c>
      <c r="X27" s="105"/>
      <c r="Y27" s="105"/>
      <c r="Z27" s="105"/>
      <c r="AA27" s="105"/>
      <c r="AB27" s="173">
        <v>70.5</v>
      </c>
      <c r="AC27" s="173"/>
      <c r="AD27" s="173"/>
      <c r="AE27" s="173"/>
      <c r="AF27" s="173"/>
      <c r="AG27" s="173"/>
      <c r="AH27" s="173"/>
      <c r="AI27" s="173"/>
      <c r="AJ27" s="173">
        <v>70.5</v>
      </c>
      <c r="AK27" s="173"/>
      <c r="AL27" s="173"/>
      <c r="AM27" s="173"/>
      <c r="AN27" s="173"/>
      <c r="AO27" s="173"/>
      <c r="AP27" s="173"/>
      <c r="AQ27" s="173"/>
      <c r="AR27" s="173">
        <v>0</v>
      </c>
      <c r="AS27" s="173"/>
      <c r="AT27" s="173"/>
      <c r="AU27" s="173"/>
      <c r="AV27" s="173"/>
      <c r="AW27" s="173"/>
      <c r="AX27" s="173"/>
      <c r="AY27" s="173">
        <v>0</v>
      </c>
      <c r="AZ27" s="173"/>
      <c r="BA27" s="173"/>
      <c r="BB27" s="173"/>
      <c r="BC27" s="173"/>
      <c r="BD27" s="173"/>
      <c r="BE27" s="173"/>
      <c r="BF27" s="173">
        <v>42.1</v>
      </c>
      <c r="BG27" s="173"/>
      <c r="BH27" s="173"/>
      <c r="BI27" s="173"/>
      <c r="BJ27" s="173"/>
      <c r="BK27" s="173"/>
      <c r="BL27" s="173"/>
      <c r="BM27" s="173"/>
      <c r="BN27" s="173">
        <v>41.7</v>
      </c>
      <c r="BO27" s="173"/>
      <c r="BP27" s="173"/>
      <c r="BQ27" s="173"/>
      <c r="BR27" s="173"/>
      <c r="BS27" s="173"/>
      <c r="BT27" s="173"/>
      <c r="BU27" s="173"/>
      <c r="BV27" s="173">
        <v>41.7</v>
      </c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>
        <v>0.4</v>
      </c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>
        <v>77.4</v>
      </c>
      <c r="DI27" s="173"/>
      <c r="DJ27" s="173"/>
      <c r="DK27" s="173"/>
      <c r="DL27" s="173"/>
      <c r="DM27" s="173"/>
      <c r="DN27" s="173"/>
      <c r="DO27" s="173"/>
      <c r="DP27" s="173">
        <v>77.4</v>
      </c>
      <c r="DQ27" s="173"/>
      <c r="DR27" s="173"/>
      <c r="DS27" s="173"/>
      <c r="DT27" s="173"/>
      <c r="DU27" s="173"/>
      <c r="DV27" s="173"/>
      <c r="DW27" s="173"/>
      <c r="DX27" s="173">
        <v>0</v>
      </c>
      <c r="DY27" s="173"/>
      <c r="DZ27" s="173"/>
      <c r="EA27" s="173"/>
      <c r="EB27" s="173"/>
      <c r="EC27" s="173"/>
      <c r="ED27" s="173"/>
      <c r="EE27" s="173">
        <v>0</v>
      </c>
      <c r="EF27" s="173"/>
      <c r="EG27" s="173"/>
      <c r="EH27" s="173"/>
      <c r="EI27" s="173"/>
      <c r="EJ27" s="173"/>
      <c r="EK27" s="174"/>
    </row>
    <row r="28" spans="1:141" s="22" customFormat="1" ht="12.75" customHeight="1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78" t="s">
        <v>287</v>
      </c>
      <c r="X28" s="79"/>
      <c r="Y28" s="79"/>
      <c r="Z28" s="79"/>
      <c r="AA28" s="79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65"/>
    </row>
    <row r="29" spans="1:141" s="22" customFormat="1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8"/>
      <c r="X29" s="79"/>
      <c r="Y29" s="79"/>
      <c r="Z29" s="79"/>
      <c r="AA29" s="79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65"/>
    </row>
    <row r="30" spans="1:141" s="22" customFormat="1" ht="1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8"/>
      <c r="X30" s="79"/>
      <c r="Y30" s="79"/>
      <c r="Z30" s="79"/>
      <c r="AA30" s="79"/>
      <c r="AB30" s="117">
        <v>26</v>
      </c>
      <c r="AC30" s="117"/>
      <c r="AD30" s="117"/>
      <c r="AE30" s="117"/>
      <c r="AF30" s="117"/>
      <c r="AG30" s="117"/>
      <c r="AH30" s="117"/>
      <c r="AI30" s="117"/>
      <c r="AJ30" s="117">
        <v>26</v>
      </c>
      <c r="AK30" s="117"/>
      <c r="AL30" s="117"/>
      <c r="AM30" s="117"/>
      <c r="AN30" s="117"/>
      <c r="AO30" s="117"/>
      <c r="AP30" s="117"/>
      <c r="AQ30" s="117"/>
      <c r="AR30" s="117">
        <v>0</v>
      </c>
      <c r="AS30" s="117"/>
      <c r="AT30" s="117"/>
      <c r="AU30" s="117"/>
      <c r="AV30" s="117"/>
      <c r="AW30" s="117"/>
      <c r="AX30" s="117"/>
      <c r="AY30" s="117">
        <v>0</v>
      </c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>
        <v>22</v>
      </c>
      <c r="DI30" s="117"/>
      <c r="DJ30" s="117"/>
      <c r="DK30" s="117"/>
      <c r="DL30" s="117"/>
      <c r="DM30" s="117"/>
      <c r="DN30" s="117"/>
      <c r="DO30" s="117"/>
      <c r="DP30" s="117">
        <v>22</v>
      </c>
      <c r="DQ30" s="117"/>
      <c r="DR30" s="117"/>
      <c r="DS30" s="117"/>
      <c r="DT30" s="117"/>
      <c r="DU30" s="117"/>
      <c r="DV30" s="117"/>
      <c r="DW30" s="117"/>
      <c r="DX30" s="117">
        <v>0</v>
      </c>
      <c r="DY30" s="117"/>
      <c r="DZ30" s="117"/>
      <c r="EA30" s="117"/>
      <c r="EB30" s="117"/>
      <c r="EC30" s="117"/>
      <c r="ED30" s="117"/>
      <c r="EE30" s="117">
        <v>0</v>
      </c>
      <c r="EF30" s="117"/>
      <c r="EG30" s="117"/>
      <c r="EH30" s="117"/>
      <c r="EI30" s="117"/>
      <c r="EJ30" s="117"/>
      <c r="EK30" s="165"/>
    </row>
    <row r="31" spans="1:141" s="22" customFormat="1" ht="12.75" customHeight="1">
      <c r="A31" s="74" t="s">
        <v>283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8" t="s">
        <v>45</v>
      </c>
      <c r="X31" s="79"/>
      <c r="Y31" s="79"/>
      <c r="Z31" s="79"/>
      <c r="AA31" s="79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>
        <v>13.9</v>
      </c>
      <c r="BG31" s="117"/>
      <c r="BH31" s="117"/>
      <c r="BI31" s="117"/>
      <c r="BJ31" s="117"/>
      <c r="BK31" s="117"/>
      <c r="BL31" s="117"/>
      <c r="BM31" s="117"/>
      <c r="BN31" s="117">
        <v>12.8</v>
      </c>
      <c r="BO31" s="117"/>
      <c r="BP31" s="117"/>
      <c r="BQ31" s="117"/>
      <c r="BR31" s="117"/>
      <c r="BS31" s="117"/>
      <c r="BT31" s="117"/>
      <c r="BU31" s="117"/>
      <c r="BV31" s="117">
        <v>12.8</v>
      </c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>
        <v>1.1</v>
      </c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65"/>
    </row>
    <row r="32" spans="1:141" s="22" customFormat="1" ht="12.75" customHeight="1">
      <c r="A32" s="132" t="s">
        <v>282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78" t="s">
        <v>286</v>
      </c>
      <c r="X32" s="79"/>
      <c r="Y32" s="79"/>
      <c r="Z32" s="79"/>
      <c r="AA32" s="79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65"/>
    </row>
    <row r="33" spans="1:141" s="22" customFormat="1" ht="12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8"/>
      <c r="X33" s="79"/>
      <c r="Y33" s="79"/>
      <c r="Z33" s="79"/>
      <c r="AA33" s="79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65"/>
    </row>
    <row r="34" spans="1:141" s="22" customFormat="1" ht="1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8"/>
      <c r="X34" s="79"/>
      <c r="Y34" s="79"/>
      <c r="Z34" s="79"/>
      <c r="AA34" s="79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65"/>
    </row>
    <row r="35" spans="1:141" s="22" customFormat="1" ht="12.75" customHeight="1">
      <c r="A35" s="123" t="s">
        <v>284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78" t="s">
        <v>174</v>
      </c>
      <c r="X35" s="79"/>
      <c r="Y35" s="79"/>
      <c r="Z35" s="79"/>
      <c r="AA35" s="79"/>
      <c r="AB35" s="117">
        <v>5.9</v>
      </c>
      <c r="AC35" s="117"/>
      <c r="AD35" s="117"/>
      <c r="AE35" s="117"/>
      <c r="AF35" s="117"/>
      <c r="AG35" s="117"/>
      <c r="AH35" s="117"/>
      <c r="AI35" s="117"/>
      <c r="AJ35" s="117">
        <v>5.9</v>
      </c>
      <c r="AK35" s="117"/>
      <c r="AL35" s="117"/>
      <c r="AM35" s="117"/>
      <c r="AN35" s="117"/>
      <c r="AO35" s="117"/>
      <c r="AP35" s="117"/>
      <c r="AQ35" s="117"/>
      <c r="AR35" s="117">
        <v>0</v>
      </c>
      <c r="AS35" s="117"/>
      <c r="AT35" s="117"/>
      <c r="AU35" s="117"/>
      <c r="AV35" s="117"/>
      <c r="AW35" s="117"/>
      <c r="AX35" s="117"/>
      <c r="AY35" s="117">
        <v>0</v>
      </c>
      <c r="AZ35" s="117"/>
      <c r="BA35" s="117"/>
      <c r="BB35" s="117"/>
      <c r="BC35" s="117"/>
      <c r="BD35" s="117"/>
      <c r="BE35" s="117"/>
      <c r="BF35" s="117">
        <v>2</v>
      </c>
      <c r="BG35" s="117"/>
      <c r="BH35" s="117"/>
      <c r="BI35" s="117"/>
      <c r="BJ35" s="117"/>
      <c r="BK35" s="117"/>
      <c r="BL35" s="117"/>
      <c r="BM35" s="117"/>
      <c r="BN35" s="117">
        <v>2</v>
      </c>
      <c r="BO35" s="117"/>
      <c r="BP35" s="117"/>
      <c r="BQ35" s="117"/>
      <c r="BR35" s="117"/>
      <c r="BS35" s="117"/>
      <c r="BT35" s="117"/>
      <c r="BU35" s="117"/>
      <c r="BV35" s="117">
        <v>2</v>
      </c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>
        <v>5.9</v>
      </c>
      <c r="DI35" s="117"/>
      <c r="DJ35" s="117"/>
      <c r="DK35" s="117"/>
      <c r="DL35" s="117"/>
      <c r="DM35" s="117"/>
      <c r="DN35" s="117"/>
      <c r="DO35" s="117"/>
      <c r="DP35" s="117">
        <v>5.9</v>
      </c>
      <c r="DQ35" s="117"/>
      <c r="DR35" s="117"/>
      <c r="DS35" s="117"/>
      <c r="DT35" s="117"/>
      <c r="DU35" s="117"/>
      <c r="DV35" s="117"/>
      <c r="DW35" s="117"/>
      <c r="DX35" s="117">
        <v>0</v>
      </c>
      <c r="DY35" s="117"/>
      <c r="DZ35" s="117"/>
      <c r="EA35" s="117"/>
      <c r="EB35" s="117"/>
      <c r="EC35" s="117"/>
      <c r="ED35" s="117"/>
      <c r="EE35" s="117">
        <v>0</v>
      </c>
      <c r="EF35" s="117"/>
      <c r="EG35" s="117"/>
      <c r="EH35" s="117"/>
      <c r="EI35" s="117"/>
      <c r="EJ35" s="117"/>
      <c r="EK35" s="165"/>
    </row>
    <row r="36" spans="1:141" s="22" customFormat="1" ht="12.75" customHeight="1">
      <c r="A36" s="74" t="s">
        <v>285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8"/>
      <c r="X36" s="79"/>
      <c r="Y36" s="79"/>
      <c r="Z36" s="79"/>
      <c r="AA36" s="79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65"/>
    </row>
    <row r="37" spans="1:141" s="22" customFormat="1" ht="12.75" customHeight="1">
      <c r="A37" s="132" t="s">
        <v>282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78" t="s">
        <v>173</v>
      </c>
      <c r="X37" s="79"/>
      <c r="Y37" s="79"/>
      <c r="Z37" s="79"/>
      <c r="AA37" s="79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65"/>
    </row>
    <row r="38" spans="1:141" s="22" customFormat="1" ht="12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8"/>
      <c r="X38" s="79"/>
      <c r="Y38" s="79"/>
      <c r="Z38" s="79"/>
      <c r="AA38" s="79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65"/>
    </row>
    <row r="39" spans="1:141" s="22" customFormat="1" ht="1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8"/>
      <c r="X39" s="79"/>
      <c r="Y39" s="79"/>
      <c r="Z39" s="79"/>
      <c r="AA39" s="79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65"/>
    </row>
    <row r="40" spans="1:141" s="22" customFormat="1" ht="15" customHeight="1" thickBot="1">
      <c r="A40" s="141" t="s">
        <v>42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70" t="s">
        <v>46</v>
      </c>
      <c r="X40" s="171"/>
      <c r="Y40" s="171"/>
      <c r="Z40" s="171"/>
      <c r="AA40" s="171"/>
      <c r="AB40" s="138">
        <f>AB35+AB30+AB27</f>
        <v>102.4</v>
      </c>
      <c r="AC40" s="138"/>
      <c r="AD40" s="138"/>
      <c r="AE40" s="138"/>
      <c r="AF40" s="138"/>
      <c r="AG40" s="138"/>
      <c r="AH40" s="138"/>
      <c r="AI40" s="138"/>
      <c r="AJ40" s="138">
        <f>AJ35+AJ30+AJ27</f>
        <v>102.4</v>
      </c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>
        <f>BF35+BF31+BF27</f>
        <v>58</v>
      </c>
      <c r="BG40" s="138"/>
      <c r="BH40" s="138"/>
      <c r="BI40" s="138"/>
      <c r="BJ40" s="138"/>
      <c r="BK40" s="138"/>
      <c r="BL40" s="138"/>
      <c r="BM40" s="138"/>
      <c r="BN40" s="138">
        <f>BN35+BN31+BN27</f>
        <v>56.5</v>
      </c>
      <c r="BO40" s="138"/>
      <c r="BP40" s="138"/>
      <c r="BQ40" s="138"/>
      <c r="BR40" s="138"/>
      <c r="BS40" s="138"/>
      <c r="BT40" s="138"/>
      <c r="BU40" s="138"/>
      <c r="BV40" s="138">
        <f>BV35+BV31+BV27</f>
        <v>56.5</v>
      </c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>
        <f>CK27+CK31</f>
        <v>1.5</v>
      </c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>
        <f>DH35+DH30+DH27</f>
        <v>105.30000000000001</v>
      </c>
      <c r="DI40" s="138"/>
      <c r="DJ40" s="138"/>
      <c r="DK40" s="138"/>
      <c r="DL40" s="138"/>
      <c r="DM40" s="138"/>
      <c r="DN40" s="138"/>
      <c r="DO40" s="138"/>
      <c r="DP40" s="138">
        <f>DP35+DP30+DP27</f>
        <v>105.30000000000001</v>
      </c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62"/>
    </row>
    <row r="42" spans="1:18" ht="15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="3" customFormat="1" ht="12" customHeight="1">
      <c r="A43" s="20" t="s">
        <v>288</v>
      </c>
    </row>
    <row r="44" s="3" customFormat="1" ht="12" customHeight="1">
      <c r="A44" s="20" t="s">
        <v>289</v>
      </c>
    </row>
    <row r="45" spans="1:141" s="3" customFormat="1" ht="11.25">
      <c r="A45" s="224" t="s">
        <v>290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</row>
    <row r="46" spans="1:141" s="3" customFormat="1" ht="11.2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</row>
    <row r="47" s="3" customFormat="1" ht="12" customHeight="1">
      <c r="A47" s="20" t="s">
        <v>291</v>
      </c>
    </row>
    <row r="48" s="3" customFormat="1" ht="12" customHeight="1">
      <c r="A48" s="20" t="s">
        <v>292</v>
      </c>
    </row>
    <row r="49" s="3" customFormat="1" ht="12" customHeight="1">
      <c r="A49" s="20" t="s">
        <v>293</v>
      </c>
    </row>
    <row r="50" s="3" customFormat="1" ht="12" customHeight="1">
      <c r="A50" s="20" t="s">
        <v>294</v>
      </c>
    </row>
    <row r="51" s="3" customFormat="1" ht="12" customHeight="1">
      <c r="A51" s="20" t="s">
        <v>295</v>
      </c>
    </row>
    <row r="52" s="3" customFormat="1" ht="12" customHeight="1">
      <c r="A52" s="20" t="s">
        <v>296</v>
      </c>
    </row>
  </sheetData>
  <sheetProtection/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koksharova</dc:creator>
  <cp:keywords/>
  <dc:description/>
  <cp:lastModifiedBy>SNAdmin</cp:lastModifiedBy>
  <cp:lastPrinted>2024-03-11T10:39:06Z</cp:lastPrinted>
  <dcterms:created xsi:type="dcterms:W3CDTF">2004-09-19T06:34:55Z</dcterms:created>
  <dcterms:modified xsi:type="dcterms:W3CDTF">2024-03-12T07:15:23Z</dcterms:modified>
  <cp:category/>
  <cp:version/>
  <cp:contentType/>
  <cp:contentStatus/>
</cp:coreProperties>
</file>